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8"/>
  </bookViews>
  <sheets>
    <sheet name="Лист1" sheetId="1" r:id="rId1"/>
    <sheet name="Лист2" sheetId="2" r:id="rId2"/>
  </sheets>
  <definedNames>
    <definedName name="_xlnm._FilterDatabase" localSheetId="0" hidden="1">Лист1!$B$6:$F$478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A10" i="2" l="1"/>
  <c r="A13" i="2"/>
  <c r="A16" i="2"/>
  <c r="A19" i="2"/>
  <c r="A22" i="2" s="1"/>
  <c r="A25" i="2" s="1"/>
  <c r="A28" i="2" s="1"/>
  <c r="A31" i="2" s="1"/>
  <c r="A34" i="2" s="1"/>
  <c r="A37" i="2" s="1"/>
  <c r="A40" i="2" s="1"/>
  <c r="A43" i="2" s="1"/>
  <c r="A46" i="2" s="1"/>
  <c r="A49" i="2" s="1"/>
  <c r="A52" i="2" s="1"/>
  <c r="A55" i="2" s="1"/>
  <c r="A58" i="2" s="1"/>
  <c r="A61" i="2" s="1"/>
  <c r="A64" i="2" s="1"/>
  <c r="A67" i="2" s="1"/>
  <c r="A70" i="2" s="1"/>
  <c r="A73" i="2" s="1"/>
  <c r="A76" i="2" s="1"/>
  <c r="A79" i="2" s="1"/>
  <c r="A82" i="2" s="1"/>
  <c r="A85" i="2" s="1"/>
  <c r="A88" i="2" s="1"/>
  <c r="A91" i="2" s="1"/>
  <c r="A94" i="2" s="1"/>
  <c r="A97" i="2" s="1"/>
  <c r="A100" i="2" s="1"/>
  <c r="A103" i="2" s="1"/>
  <c r="A106" i="2" s="1"/>
  <c r="A109" i="2" s="1"/>
  <c r="A112" i="2" s="1"/>
  <c r="A115" i="2" s="1"/>
  <c r="A118" i="2" s="1"/>
  <c r="A121" i="2" s="1"/>
  <c r="A124" i="2" s="1"/>
  <c r="A127" i="2" s="1"/>
  <c r="A130" i="2" s="1"/>
  <c r="A133" i="2" s="1"/>
  <c r="A136" i="2" s="1"/>
  <c r="A139" i="2" s="1"/>
  <c r="A142" i="2" s="1"/>
  <c r="A145" i="2" s="1"/>
  <c r="A148" i="2" s="1"/>
  <c r="A151" i="2" s="1"/>
  <c r="A154" i="2" s="1"/>
  <c r="A157" i="2" s="1"/>
  <c r="A160" i="2" s="1"/>
  <c r="A163" i="2" s="1"/>
  <c r="A166" i="2" s="1"/>
  <c r="A169" i="2" s="1"/>
  <c r="A172" i="2" s="1"/>
  <c r="A175" i="2" s="1"/>
  <c r="A178" i="2" s="1"/>
  <c r="A181" i="2" s="1"/>
  <c r="A184" i="2" s="1"/>
  <c r="A187" i="2" s="1"/>
  <c r="A190" i="2" s="1"/>
  <c r="A193" i="2" s="1"/>
  <c r="A196" i="2" s="1"/>
  <c r="A199" i="2" s="1"/>
  <c r="A202" i="2" s="1"/>
  <c r="A205" i="2" s="1"/>
  <c r="A208" i="2" s="1"/>
  <c r="A211" i="2" s="1"/>
  <c r="A214" i="2" s="1"/>
  <c r="A217" i="2" s="1"/>
  <c r="A220" i="2" s="1"/>
  <c r="A223" i="2" s="1"/>
  <c r="A226" i="2" s="1"/>
  <c r="A229" i="2" s="1"/>
  <c r="A232" i="2" s="1"/>
  <c r="A235" i="2" s="1"/>
  <c r="A238" i="2" s="1"/>
  <c r="A241" i="2" s="1"/>
  <c r="A244" i="2" s="1"/>
  <c r="A247" i="2" s="1"/>
  <c r="A250" i="2" s="1"/>
  <c r="A253" i="2" s="1"/>
  <c r="A256" i="2" s="1"/>
  <c r="A259" i="2" s="1"/>
  <c r="A262" i="2" s="1"/>
  <c r="A265" i="2" s="1"/>
  <c r="A268" i="2" s="1"/>
  <c r="A271" i="2" s="1"/>
  <c r="A274" i="2" s="1"/>
  <c r="A277" i="2" s="1"/>
  <c r="A280" i="2" s="1"/>
  <c r="A283" i="2" s="1"/>
  <c r="A286" i="2" s="1"/>
  <c r="A289" i="2" s="1"/>
  <c r="A292" i="2" s="1"/>
  <c r="A295" i="2" s="1"/>
  <c r="A298" i="2" s="1"/>
  <c r="A301" i="2" s="1"/>
  <c r="A304" i="2" s="1"/>
  <c r="A307" i="2" s="1"/>
  <c r="A310" i="2" s="1"/>
  <c r="A313" i="2" s="1"/>
  <c r="A316" i="2" s="1"/>
  <c r="A319" i="2" s="1"/>
  <c r="A322" i="2" s="1"/>
  <c r="A325" i="2" s="1"/>
  <c r="A328" i="2" s="1"/>
  <c r="A331" i="2" s="1"/>
  <c r="A334" i="2" s="1"/>
  <c r="A337" i="2" s="1"/>
  <c r="A340" i="2" s="1"/>
  <c r="A343" i="2" s="1"/>
  <c r="A346" i="2" s="1"/>
  <c r="A349" i="2" s="1"/>
  <c r="A352" i="2" s="1"/>
  <c r="A355" i="2" s="1"/>
  <c r="A358" i="2" s="1"/>
  <c r="A361" i="2" s="1"/>
  <c r="A364" i="2" s="1"/>
  <c r="A367" i="2" s="1"/>
  <c r="A370" i="2" s="1"/>
  <c r="A373" i="2" s="1"/>
  <c r="A376" i="2" s="1"/>
  <c r="A379" i="2" s="1"/>
  <c r="A382" i="2" s="1"/>
  <c r="A385" i="2" s="1"/>
  <c r="A388" i="2" s="1"/>
  <c r="A391" i="2" s="1"/>
  <c r="A394" i="2" s="1"/>
  <c r="A397" i="2" s="1"/>
  <c r="A400" i="2" s="1"/>
  <c r="A403" i="2" s="1"/>
  <c r="A406" i="2" s="1"/>
  <c r="A409" i="2" s="1"/>
  <c r="A412" i="2" s="1"/>
  <c r="A415" i="2" s="1"/>
  <c r="A418" i="2" s="1"/>
  <c r="A421" i="2" s="1"/>
  <c r="A424" i="2" s="1"/>
  <c r="A427" i="2" s="1"/>
  <c r="A430" i="2" s="1"/>
  <c r="A433" i="2" s="1"/>
  <c r="A436" i="2" s="1"/>
  <c r="A439" i="2" s="1"/>
  <c r="A442" i="2" s="1"/>
  <c r="A445" i="2" s="1"/>
  <c r="A7" i="2"/>
  <c r="E478" i="1" l="1"/>
  <c r="E3" i="1" s="1"/>
  <c r="D64" i="1" l="1"/>
  <c r="D343" i="1"/>
  <c r="C343" i="1" s="1"/>
  <c r="C64" i="1"/>
  <c r="D40" i="1"/>
  <c r="C40" i="1" s="1"/>
  <c r="D55" i="1"/>
  <c r="C55" i="1" s="1"/>
  <c r="D13" i="1"/>
  <c r="C13" i="1" s="1"/>
  <c r="D19" i="1"/>
  <c r="C19" i="1" s="1"/>
  <c r="D34" i="1"/>
  <c r="C34" i="1" s="1"/>
  <c r="D58" i="1"/>
  <c r="C58" i="1" s="1"/>
  <c r="D469" i="1"/>
  <c r="C469" i="1" s="1"/>
  <c r="D463" i="1"/>
  <c r="C463" i="1" s="1"/>
  <c r="D451" i="1"/>
  <c r="C451" i="1" s="1"/>
  <c r="D442" i="1"/>
  <c r="C442" i="1" s="1"/>
  <c r="D433" i="1"/>
  <c r="C433" i="1" s="1"/>
  <c r="D418" i="1"/>
  <c r="C418" i="1" s="1"/>
  <c r="D412" i="1"/>
  <c r="C412" i="1" s="1"/>
  <c r="D406" i="1"/>
  <c r="C406" i="1" s="1"/>
  <c r="D394" i="1"/>
  <c r="C394" i="1" s="1"/>
  <c r="D475" i="1"/>
  <c r="C475" i="1" s="1"/>
  <c r="D457" i="1"/>
  <c r="C457" i="1" s="1"/>
  <c r="D448" i="1"/>
  <c r="C448" i="1" s="1"/>
  <c r="D436" i="1"/>
  <c r="C436" i="1" s="1"/>
  <c r="D421" i="1"/>
  <c r="C421" i="1" s="1"/>
  <c r="D400" i="1"/>
  <c r="C400" i="1" s="1"/>
  <c r="D391" i="1"/>
  <c r="C391" i="1" s="1"/>
  <c r="D460" i="1"/>
  <c r="C460" i="1" s="1"/>
  <c r="D403" i="1"/>
  <c r="C403" i="1" s="1"/>
  <c r="D385" i="1"/>
  <c r="C385" i="1" s="1"/>
  <c r="D361" i="1"/>
  <c r="C361" i="1" s="1"/>
  <c r="D358" i="1"/>
  <c r="C358" i="1" s="1"/>
  <c r="D352" i="1"/>
  <c r="C352" i="1" s="1"/>
  <c r="D328" i="1"/>
  <c r="C328" i="1" s="1"/>
  <c r="D466" i="1"/>
  <c r="C466" i="1" s="1"/>
  <c r="D382" i="1"/>
  <c r="C382" i="1" s="1"/>
  <c r="D376" i="1"/>
  <c r="C376" i="1" s="1"/>
  <c r="D370" i="1"/>
  <c r="C370" i="1" s="1"/>
  <c r="D367" i="1"/>
  <c r="C367" i="1" s="1"/>
  <c r="D346" i="1"/>
  <c r="C346" i="1" s="1"/>
  <c r="D340" i="1"/>
  <c r="C340" i="1" s="1"/>
  <c r="D337" i="1"/>
  <c r="C337" i="1" s="1"/>
  <c r="D445" i="1"/>
  <c r="C445" i="1" s="1"/>
  <c r="D439" i="1"/>
  <c r="C439" i="1" s="1"/>
  <c r="D397" i="1"/>
  <c r="C397" i="1" s="1"/>
  <c r="D364" i="1"/>
  <c r="C364" i="1" s="1"/>
  <c r="D316" i="1"/>
  <c r="C316" i="1" s="1"/>
  <c r="D301" i="1"/>
  <c r="C301" i="1" s="1"/>
  <c r="D295" i="1"/>
  <c r="C295" i="1" s="1"/>
  <c r="D280" i="1"/>
  <c r="C280" i="1" s="1"/>
  <c r="D268" i="1"/>
  <c r="C268" i="1" s="1"/>
  <c r="D262" i="1"/>
  <c r="C262" i="1" s="1"/>
  <c r="D259" i="1"/>
  <c r="C259" i="1" s="1"/>
  <c r="D247" i="1"/>
  <c r="C247" i="1" s="1"/>
  <c r="D226" i="1"/>
  <c r="C226" i="1" s="1"/>
  <c r="D454" i="1"/>
  <c r="C454" i="1" s="1"/>
  <c r="D427" i="1"/>
  <c r="C427" i="1" s="1"/>
  <c r="D388" i="1"/>
  <c r="C388" i="1" s="1"/>
  <c r="D334" i="1"/>
  <c r="C334" i="1" s="1"/>
  <c r="D319" i="1"/>
  <c r="C319" i="1" s="1"/>
  <c r="D310" i="1"/>
  <c r="C310" i="1" s="1"/>
  <c r="D307" i="1"/>
  <c r="C307" i="1" s="1"/>
  <c r="D274" i="1"/>
  <c r="C274" i="1" s="1"/>
  <c r="D253" i="1"/>
  <c r="C253" i="1" s="1"/>
  <c r="D241" i="1"/>
  <c r="C241" i="1" s="1"/>
  <c r="D232" i="1"/>
  <c r="C232" i="1" s="1"/>
  <c r="D220" i="1"/>
  <c r="C220" i="1" s="1"/>
  <c r="D214" i="1"/>
  <c r="C214" i="1" s="1"/>
  <c r="D379" i="1"/>
  <c r="C379" i="1" s="1"/>
  <c r="D313" i="1"/>
  <c r="C313" i="1" s="1"/>
  <c r="D283" i="1"/>
  <c r="C283" i="1" s="1"/>
  <c r="D265" i="1"/>
  <c r="C265" i="1" s="1"/>
  <c r="D250" i="1"/>
  <c r="C250" i="1" s="1"/>
  <c r="D235" i="1"/>
  <c r="C235" i="1" s="1"/>
  <c r="D205" i="1"/>
  <c r="C205" i="1" s="1"/>
  <c r="D166" i="1"/>
  <c r="C166" i="1" s="1"/>
  <c r="D148" i="1"/>
  <c r="C148" i="1" s="1"/>
  <c r="D142" i="1"/>
  <c r="C142" i="1" s="1"/>
  <c r="D130" i="1"/>
  <c r="C130" i="1" s="1"/>
  <c r="D112" i="1"/>
  <c r="C112" i="1" s="1"/>
  <c r="D430" i="1"/>
  <c r="C430" i="1" s="1"/>
  <c r="D424" i="1"/>
  <c r="C424" i="1" s="1"/>
  <c r="D415" i="1"/>
  <c r="C415" i="1" s="1"/>
  <c r="D409" i="1"/>
  <c r="C409" i="1" s="1"/>
  <c r="D331" i="1"/>
  <c r="C331" i="1" s="1"/>
  <c r="D325" i="1"/>
  <c r="C325" i="1" s="1"/>
  <c r="D304" i="1"/>
  <c r="C304" i="1" s="1"/>
  <c r="D286" i="1"/>
  <c r="C286" i="1" s="1"/>
  <c r="D271" i="1"/>
  <c r="C271" i="1" s="1"/>
  <c r="D238" i="1"/>
  <c r="C238" i="1" s="1"/>
  <c r="D223" i="1"/>
  <c r="C223" i="1" s="1"/>
  <c r="D208" i="1"/>
  <c r="C208" i="1" s="1"/>
  <c r="D202" i="1"/>
  <c r="C202" i="1" s="1"/>
  <c r="D193" i="1"/>
  <c r="C193" i="1" s="1"/>
  <c r="D190" i="1"/>
  <c r="C190" i="1" s="1"/>
  <c r="D181" i="1"/>
  <c r="C181" i="1" s="1"/>
  <c r="D172" i="1"/>
  <c r="C172" i="1" s="1"/>
  <c r="D160" i="1"/>
  <c r="C160" i="1" s="1"/>
  <c r="D154" i="1"/>
  <c r="C154" i="1" s="1"/>
  <c r="D136" i="1"/>
  <c r="C136" i="1" s="1"/>
  <c r="D124" i="1"/>
  <c r="C124" i="1" s="1"/>
  <c r="D118" i="1"/>
  <c r="C118" i="1" s="1"/>
  <c r="D472" i="1"/>
  <c r="C472" i="1" s="1"/>
  <c r="D355" i="1"/>
  <c r="C355" i="1" s="1"/>
  <c r="D277" i="1"/>
  <c r="C277" i="1" s="1"/>
  <c r="D244" i="1"/>
  <c r="C244" i="1" s="1"/>
  <c r="D229" i="1"/>
  <c r="C229" i="1" s="1"/>
  <c r="D199" i="1"/>
  <c r="C199" i="1" s="1"/>
  <c r="D187" i="1"/>
  <c r="C187" i="1" s="1"/>
  <c r="D145" i="1"/>
  <c r="C145" i="1" s="1"/>
  <c r="D127" i="1"/>
  <c r="C127" i="1" s="1"/>
  <c r="D115" i="1"/>
  <c r="C115" i="1" s="1"/>
  <c r="D109" i="1"/>
  <c r="C109" i="1" s="1"/>
  <c r="D106" i="1"/>
  <c r="C106" i="1" s="1"/>
  <c r="D91" i="1"/>
  <c r="C91" i="1" s="1"/>
  <c r="D76" i="1"/>
  <c r="C76" i="1" s="1"/>
  <c r="D67" i="1"/>
  <c r="C67" i="1" s="1"/>
  <c r="D43" i="1"/>
  <c r="C43" i="1" s="1"/>
  <c r="D31" i="1"/>
  <c r="C31" i="1" s="1"/>
  <c r="D22" i="1"/>
  <c r="C22" i="1" s="1"/>
  <c r="D10" i="1"/>
  <c r="C10" i="1" s="1"/>
  <c r="D349" i="1"/>
  <c r="C349" i="1" s="1"/>
  <c r="D211" i="1"/>
  <c r="C211" i="1" s="1"/>
  <c r="D178" i="1"/>
  <c r="C178" i="1" s="1"/>
  <c r="D163" i="1"/>
  <c r="C163" i="1" s="1"/>
  <c r="D151" i="1"/>
  <c r="C151" i="1" s="1"/>
  <c r="D133" i="1"/>
  <c r="C133" i="1" s="1"/>
  <c r="D121" i="1"/>
  <c r="C121" i="1" s="1"/>
  <c r="D97" i="1"/>
  <c r="C97" i="1" s="1"/>
  <c r="D94" i="1"/>
  <c r="C94" i="1" s="1"/>
  <c r="D82" i="1"/>
  <c r="C82" i="1" s="1"/>
  <c r="D373" i="1"/>
  <c r="C373" i="1" s="1"/>
  <c r="D292" i="1"/>
  <c r="C292" i="1" s="1"/>
  <c r="D196" i="1"/>
  <c r="C196" i="1" s="1"/>
  <c r="D184" i="1"/>
  <c r="C184" i="1" s="1"/>
  <c r="D169" i="1"/>
  <c r="C169" i="1" s="1"/>
  <c r="D157" i="1"/>
  <c r="C157" i="1" s="1"/>
  <c r="D139" i="1"/>
  <c r="C139" i="1" s="1"/>
  <c r="D100" i="1"/>
  <c r="C100" i="1" s="1"/>
  <c r="D85" i="1"/>
  <c r="C85" i="1" s="1"/>
  <c r="D70" i="1"/>
  <c r="C70" i="1" s="1"/>
  <c r="D61" i="1"/>
  <c r="C61" i="1" s="1"/>
  <c r="D49" i="1"/>
  <c r="C49" i="1" s="1"/>
  <c r="D37" i="1"/>
  <c r="C37" i="1" s="1"/>
  <c r="D25" i="1"/>
  <c r="C25" i="1" s="1"/>
  <c r="D16" i="1"/>
  <c r="C16" i="1" s="1"/>
  <c r="D322" i="1"/>
  <c r="C322" i="1" s="1"/>
  <c r="D298" i="1"/>
  <c r="C298" i="1" s="1"/>
  <c r="D256" i="1"/>
  <c r="C256" i="1" s="1"/>
  <c r="D217" i="1"/>
  <c r="C217" i="1" s="1"/>
  <c r="D175" i="1"/>
  <c r="C175" i="1" s="1"/>
  <c r="D103" i="1"/>
  <c r="C103" i="1" s="1"/>
  <c r="D88" i="1"/>
  <c r="C88" i="1" s="1"/>
  <c r="D79" i="1"/>
  <c r="C79" i="1" s="1"/>
  <c r="D73" i="1"/>
  <c r="C73" i="1" s="1"/>
  <c r="D7" i="1"/>
  <c r="D28" i="1"/>
  <c r="C28" i="1" s="1"/>
  <c r="D52" i="1"/>
  <c r="C52" i="1" s="1"/>
  <c r="D46" i="1"/>
  <c r="C46" i="1" s="1"/>
  <c r="C7" i="1" l="1"/>
  <c r="D478" i="1"/>
</calcChain>
</file>

<file path=xl/sharedStrings.xml><?xml version="1.0" encoding="utf-8"?>
<sst xmlns="http://schemas.openxmlformats.org/spreadsheetml/2006/main" count="937" uniqueCount="285">
  <si>
    <t>№</t>
  </si>
  <si>
    <t>Взнос</t>
  </si>
  <si>
    <t>Площ.</t>
  </si>
  <si>
    <t>Фамилия,</t>
  </si>
  <si>
    <t>зем.</t>
  </si>
  <si>
    <t>от кв.м</t>
  </si>
  <si>
    <t>%</t>
  </si>
  <si>
    <t>уч-ка,</t>
  </si>
  <si>
    <t>имя,</t>
  </si>
  <si>
    <t>уч-ка</t>
  </si>
  <si>
    <t>участка</t>
  </si>
  <si>
    <t>кв.м</t>
  </si>
  <si>
    <t>отчество</t>
  </si>
  <si>
    <t>Меркулов</t>
  </si>
  <si>
    <t>Александр</t>
  </si>
  <si>
    <t>Анатольевич</t>
  </si>
  <si>
    <t>Кравченко</t>
  </si>
  <si>
    <t>Василий</t>
  </si>
  <si>
    <t>Васильевич</t>
  </si>
  <si>
    <t>Носов</t>
  </si>
  <si>
    <t>Дмитрий</t>
  </si>
  <si>
    <t>Николаевич</t>
  </si>
  <si>
    <t>Кириллов</t>
  </si>
  <si>
    <t>Сергеевич</t>
  </si>
  <si>
    <t>Глушков</t>
  </si>
  <si>
    <t>Петр</t>
  </si>
  <si>
    <t>Борисович</t>
  </si>
  <si>
    <t>Ощепкова</t>
  </si>
  <si>
    <t>Вера</t>
  </si>
  <si>
    <t>Васильевна</t>
  </si>
  <si>
    <t>Жданов</t>
  </si>
  <si>
    <t>Геннадий</t>
  </si>
  <si>
    <t>Мурзов</t>
  </si>
  <si>
    <t>Борис</t>
  </si>
  <si>
    <t>Петрович</t>
  </si>
  <si>
    <t>Жданова</t>
  </si>
  <si>
    <t>Елена</t>
  </si>
  <si>
    <t>Николаевна</t>
  </si>
  <si>
    <t>Евсеева</t>
  </si>
  <si>
    <t>Марина</t>
  </si>
  <si>
    <t>Анатольевна</t>
  </si>
  <si>
    <t>Протасевич</t>
  </si>
  <si>
    <t>Виктор</t>
  </si>
  <si>
    <t>Савельевич</t>
  </si>
  <si>
    <t>Скороварова</t>
  </si>
  <si>
    <t>Любовь</t>
  </si>
  <si>
    <t>Сергеевна</t>
  </si>
  <si>
    <t>Окунев</t>
  </si>
  <si>
    <t>Вячеслав</t>
  </si>
  <si>
    <t>Жеглова</t>
  </si>
  <si>
    <t>Ирина</t>
  </si>
  <si>
    <t>Александровна</t>
  </si>
  <si>
    <t xml:space="preserve">Бакулин </t>
  </si>
  <si>
    <t>Николай</t>
  </si>
  <si>
    <t>Яковлевич</t>
  </si>
  <si>
    <t>Истомина</t>
  </si>
  <si>
    <t>Мария</t>
  </si>
  <si>
    <t>Лизунов</t>
  </si>
  <si>
    <t>Александрович</t>
  </si>
  <si>
    <t>Сузакова</t>
  </si>
  <si>
    <t>Светлана</t>
  </si>
  <si>
    <t>Якушина</t>
  </si>
  <si>
    <t>Ольга</t>
  </si>
  <si>
    <t>Ивановна</t>
  </si>
  <si>
    <t>Колодезев</t>
  </si>
  <si>
    <t>Татьяна</t>
  </si>
  <si>
    <t>Тимофеевна</t>
  </si>
  <si>
    <t>Кунаев</t>
  </si>
  <si>
    <t>Алексей</t>
  </si>
  <si>
    <t>Алексеевич</t>
  </si>
  <si>
    <t>Жуков</t>
  </si>
  <si>
    <t>Юрий</t>
  </si>
  <si>
    <t>Улимова</t>
  </si>
  <si>
    <t>Тулисова</t>
  </si>
  <si>
    <t>Юлия</t>
  </si>
  <si>
    <t>Михайловна</t>
  </si>
  <si>
    <t>Сергей</t>
  </si>
  <si>
    <t>Рябова</t>
  </si>
  <si>
    <t>Екатерина</t>
  </si>
  <si>
    <t>Вячеславовна</t>
  </si>
  <si>
    <t>Гусев</t>
  </si>
  <si>
    <t>Талызин</t>
  </si>
  <si>
    <t>Кузнецов</t>
  </si>
  <si>
    <t>Владимирович</t>
  </si>
  <si>
    <t>Ильин</t>
  </si>
  <si>
    <t>Роман</t>
  </si>
  <si>
    <t>Юрьевич</t>
  </si>
  <si>
    <t>Строков</t>
  </si>
  <si>
    <t>Иванович</t>
  </si>
  <si>
    <t>Усачёв</t>
  </si>
  <si>
    <t>Григорьевич</t>
  </si>
  <si>
    <t>Ходас</t>
  </si>
  <si>
    <t>Владимировна</t>
  </si>
  <si>
    <t>Шубина</t>
  </si>
  <si>
    <t>Дмитриевна</t>
  </si>
  <si>
    <t>Ильина</t>
  </si>
  <si>
    <t>Дубова</t>
  </si>
  <si>
    <t>Дубов</t>
  </si>
  <si>
    <t>Михаил</t>
  </si>
  <si>
    <t>Гусева</t>
  </si>
  <si>
    <t>Носова</t>
  </si>
  <si>
    <t>Надежда</t>
  </si>
  <si>
    <t>Абрамов</t>
  </si>
  <si>
    <t>Калачёв</t>
  </si>
  <si>
    <t>Кирилл</t>
  </si>
  <si>
    <t>Васильева</t>
  </si>
  <si>
    <t>Сафонов</t>
  </si>
  <si>
    <t>Анатолий</t>
  </si>
  <si>
    <t>Лаптева</t>
  </si>
  <si>
    <t>Анфиса</t>
  </si>
  <si>
    <t>Юрьевна</t>
  </si>
  <si>
    <t>Макаров</t>
  </si>
  <si>
    <t>Антонюк</t>
  </si>
  <si>
    <t>Кристина</t>
  </si>
  <si>
    <t>Соболев</t>
  </si>
  <si>
    <t>Зотова</t>
  </si>
  <si>
    <t>Евгения</t>
  </si>
  <si>
    <t>Колечкина</t>
  </si>
  <si>
    <t>Наталия</t>
  </si>
  <si>
    <t>Викторовна</t>
  </si>
  <si>
    <t>Петрова</t>
  </si>
  <si>
    <t>Белынцева</t>
  </si>
  <si>
    <t>Подопригора</t>
  </si>
  <si>
    <t>Евгеньевич</t>
  </si>
  <si>
    <t>Кумирова</t>
  </si>
  <si>
    <t>Зоя</t>
  </si>
  <si>
    <t>Ильинична</t>
  </si>
  <si>
    <t>Деткова</t>
  </si>
  <si>
    <t>Наталья</t>
  </si>
  <si>
    <t>Павловна</t>
  </si>
  <si>
    <t>Сёмин</t>
  </si>
  <si>
    <t>Попов</t>
  </si>
  <si>
    <t>Романова</t>
  </si>
  <si>
    <t>Валентина</t>
  </si>
  <si>
    <t>Максимова</t>
  </si>
  <si>
    <t>Константиновна</t>
  </si>
  <si>
    <t>Акафьев</t>
  </si>
  <si>
    <t>Генадьевич</t>
  </si>
  <si>
    <t>Цыганов</t>
  </si>
  <si>
    <t>Олег</t>
  </si>
  <si>
    <t>Есипов</t>
  </si>
  <si>
    <t>Георгий</t>
  </si>
  <si>
    <t>Табунова</t>
  </si>
  <si>
    <t>Кулешов</t>
  </si>
  <si>
    <t>Федорович</t>
  </si>
  <si>
    <t>Кудрявцева</t>
  </si>
  <si>
    <t>Машков</t>
  </si>
  <si>
    <t>Алексеев</t>
  </si>
  <si>
    <t>Тищенко</t>
  </si>
  <si>
    <t>Владимир</t>
  </si>
  <si>
    <t>Андрюшин</t>
  </si>
  <si>
    <t>Пронин</t>
  </si>
  <si>
    <t>Штабла</t>
  </si>
  <si>
    <t>Алексеевна</t>
  </si>
  <si>
    <t>Набатова</t>
  </si>
  <si>
    <t>Людмила</t>
  </si>
  <si>
    <t>Ярина</t>
  </si>
  <si>
    <t>Владиславовна</t>
  </si>
  <si>
    <t>Богачев</t>
  </si>
  <si>
    <t>Викторович</t>
  </si>
  <si>
    <t>Богачева</t>
  </si>
  <si>
    <t>Антонина</t>
  </si>
  <si>
    <t>Григорьевна</t>
  </si>
  <si>
    <t>Вахрушкин</t>
  </si>
  <si>
    <t>Григорий</t>
  </si>
  <si>
    <t>Прохорович</t>
  </si>
  <si>
    <t>Матвеева</t>
  </si>
  <si>
    <t>Раиса</t>
  </si>
  <si>
    <t>Задорин</t>
  </si>
  <si>
    <t>Игорь</t>
  </si>
  <si>
    <t>Фураев</t>
  </si>
  <si>
    <t>Вячеславович</t>
  </si>
  <si>
    <t>Бочкарев</t>
  </si>
  <si>
    <t>Михайлович</t>
  </si>
  <si>
    <t>Соловьев</t>
  </si>
  <si>
    <t>Витальевич</t>
  </si>
  <si>
    <t>Ерастов</t>
  </si>
  <si>
    <t>Евгений</t>
  </si>
  <si>
    <t>Казаков</t>
  </si>
  <si>
    <t>Вишневский</t>
  </si>
  <si>
    <t>Лошкарева</t>
  </si>
  <si>
    <t>Нина</t>
  </si>
  <si>
    <t>Кирдина</t>
  </si>
  <si>
    <t>Борисенко</t>
  </si>
  <si>
    <t>Шпак</t>
  </si>
  <si>
    <t>Андрей</t>
  </si>
  <si>
    <t>Феофанов</t>
  </si>
  <si>
    <t>Шматова</t>
  </si>
  <si>
    <t>Шестаков</t>
  </si>
  <si>
    <t>Семенович</t>
  </si>
  <si>
    <t>Карцева</t>
  </si>
  <si>
    <t>Фёдоровна</t>
  </si>
  <si>
    <t>Бобровская</t>
  </si>
  <si>
    <t>Галина</t>
  </si>
  <si>
    <t>Маркитан</t>
  </si>
  <si>
    <t>Анна</t>
  </si>
  <si>
    <t>Солнышкина</t>
  </si>
  <si>
    <t>Пасичник</t>
  </si>
  <si>
    <t>Ярославович</t>
  </si>
  <si>
    <t>Тулякова</t>
  </si>
  <si>
    <t>Морохов</t>
  </si>
  <si>
    <t>Кузьмич</t>
  </si>
  <si>
    <t>Костюшёк</t>
  </si>
  <si>
    <t>Лунина</t>
  </si>
  <si>
    <t>Зеброва</t>
  </si>
  <si>
    <t>Агафонова</t>
  </si>
  <si>
    <t>Карпова</t>
  </si>
  <si>
    <t>Хрипунов</t>
  </si>
  <si>
    <t>Валерий</t>
  </si>
  <si>
    <t>Голубкова</t>
  </si>
  <si>
    <t>В.</t>
  </si>
  <si>
    <t>Симакин</t>
  </si>
  <si>
    <t>Валентин</t>
  </si>
  <si>
    <t>Букина</t>
  </si>
  <si>
    <t>Лидия</t>
  </si>
  <si>
    <t>Игнатьевна</t>
  </si>
  <si>
    <t>Трифонов</t>
  </si>
  <si>
    <t>Шулятиков</t>
  </si>
  <si>
    <t>Геннадьевич</t>
  </si>
  <si>
    <t>Пономорев</t>
  </si>
  <si>
    <t>Горячева</t>
  </si>
  <si>
    <t>Тамара</t>
  </si>
  <si>
    <t>Мазин</t>
  </si>
  <si>
    <t>Маркович</t>
  </si>
  <si>
    <t>Богданов</t>
  </si>
  <si>
    <t>Шманов</t>
  </si>
  <si>
    <t>Ильичев</t>
  </si>
  <si>
    <t>Климов</t>
  </si>
  <si>
    <t>Хохлов</t>
  </si>
  <si>
    <t>Затонский</t>
  </si>
  <si>
    <t>Артем</t>
  </si>
  <si>
    <t>Щербак</t>
  </si>
  <si>
    <t>Пономорева</t>
  </si>
  <si>
    <t>Малютин</t>
  </si>
  <si>
    <t>Виталий</t>
  </si>
  <si>
    <t>Валерьевич</t>
  </si>
  <si>
    <t>Нерощин</t>
  </si>
  <si>
    <t>Тимофеевич</t>
  </si>
  <si>
    <t>Чекулдаева</t>
  </si>
  <si>
    <t>Осипенко</t>
  </si>
  <si>
    <t>Епихина</t>
  </si>
  <si>
    <t>Петровна</t>
  </si>
  <si>
    <t>Маргарита</t>
  </si>
  <si>
    <t>Зинченко</t>
  </si>
  <si>
    <t>Кирова</t>
  </si>
  <si>
    <t>Александра</t>
  </si>
  <si>
    <t>Вашурин</t>
  </si>
  <si>
    <t>Киселев</t>
  </si>
  <si>
    <t>Горюнова</t>
  </si>
  <si>
    <t>Степанович</t>
  </si>
  <si>
    <t>Щербаков</t>
  </si>
  <si>
    <t>Ковешников</t>
  </si>
  <si>
    <t>Иван</t>
  </si>
  <si>
    <t>Романенко</t>
  </si>
  <si>
    <t>Роднов</t>
  </si>
  <si>
    <t>Альянов</t>
  </si>
  <si>
    <t>Илья</t>
  </si>
  <si>
    <t>Олегович</t>
  </si>
  <si>
    <t>Абыев</t>
  </si>
  <si>
    <t>Абы</t>
  </si>
  <si>
    <t>Гасан Оглы</t>
  </si>
  <si>
    <t>Чеканов</t>
  </si>
  <si>
    <t>Кочергин</t>
  </si>
  <si>
    <t>Кшнякина</t>
  </si>
  <si>
    <t>Евгеньевна</t>
  </si>
  <si>
    <t>Киселева</t>
  </si>
  <si>
    <t>Игоревна</t>
  </si>
  <si>
    <t>Коробков</t>
  </si>
  <si>
    <t>Гонченков</t>
  </si>
  <si>
    <t>Столпник</t>
  </si>
  <si>
    <t>Зверева</t>
  </si>
  <si>
    <t>Сухорукова</t>
  </si>
  <si>
    <t>Иванина</t>
  </si>
  <si>
    <t>Геннадьевна</t>
  </si>
  <si>
    <t>Членов</t>
  </si>
  <si>
    <t>Очеретный</t>
  </si>
  <si>
    <t>Ильич</t>
  </si>
  <si>
    <t>Васильковская</t>
  </si>
  <si>
    <t>Год</t>
  </si>
  <si>
    <t>рожд.</t>
  </si>
  <si>
    <t>Олег (умер)</t>
  </si>
  <si>
    <t>п/п</t>
  </si>
  <si>
    <t>Васильев</t>
  </si>
  <si>
    <t>членский взнос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</si>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</sst>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₽&quot;_-;\-* #,##0\ &quot;₽&quot;_-;_-* &quot;-&quot;??\ &quot;₽&quot;_-;_-@_-"/>
    <numFmt numFmtId="165" formatCode="_-* #,##0\ _₽_-;\-* #,##0\ _₽_-;_-* &quot;-&quot;??\ _₽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6"/>
      <name val="Calibri"/>
      <family val="2"/>
      <scheme val="minor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rgb="FF0000FF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8" fillId="0" borderId="0" xfId="0" applyFont="1" applyFill="1"/>
    <xf numFmtId="164" fontId="11" fillId="0" borderId="0" xfId="1" applyNumberFormat="1" applyFont="1"/>
    <xf numFmtId="0" fontId="13" fillId="0" borderId="0" xfId="0" applyFont="1" applyFill="1" applyAlignment="1"/>
    <xf numFmtId="0" fontId="15" fillId="0" borderId="1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16" xfId="1" applyNumberFormat="1" applyFont="1" applyBorder="1" applyAlignment="1">
      <alignment horizontal="center" vertical="center" wrapText="1"/>
    </xf>
    <xf numFmtId="10" fontId="12" fillId="0" borderId="14" xfId="2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12" fillId="0" borderId="10" xfId="1" applyNumberFormat="1" applyFont="1" applyBorder="1" applyAlignment="1">
      <alignment horizontal="center" vertical="center" wrapText="1"/>
    </xf>
    <xf numFmtId="10" fontId="12" fillId="0" borderId="0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7" xfId="1" applyNumberFormat="1" applyFont="1" applyBorder="1" applyAlignment="1">
      <alignment horizontal="center" vertical="center" wrapText="1"/>
    </xf>
    <xf numFmtId="10" fontId="12" fillId="0" borderId="15" xfId="2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Fill="1" applyAlignment="1"/>
    <xf numFmtId="0" fontId="4" fillId="0" borderId="0" xfId="0" applyFont="1" applyAlignment="1">
      <alignment horizontal="center" vertical="center"/>
    </xf>
    <xf numFmtId="0" fontId="15" fillId="0" borderId="1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Font="1"/>
    <xf numFmtId="0" fontId="22" fillId="0" borderId="1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9" fontId="10" fillId="0" borderId="0" xfId="2" applyFont="1" applyAlignment="1">
      <alignment horizontal="center"/>
    </xf>
    <xf numFmtId="165" fontId="17" fillId="0" borderId="0" xfId="3" applyNumberFormat="1" applyFont="1" applyAlignment="1"/>
    <xf numFmtId="165" fontId="10" fillId="0" borderId="0" xfId="3" applyNumberFormat="1" applyFont="1"/>
    <xf numFmtId="165" fontId="12" fillId="0" borderId="16" xfId="3" applyNumberFormat="1" applyFont="1" applyBorder="1" applyAlignment="1">
      <alignment horizontal="center" vertical="center" wrapText="1"/>
    </xf>
    <xf numFmtId="165" fontId="12" fillId="0" borderId="10" xfId="3" applyNumberFormat="1" applyFont="1" applyBorder="1" applyAlignment="1">
      <alignment horizontal="center" vertical="center" wrapText="1"/>
    </xf>
    <xf numFmtId="165" fontId="12" fillId="0" borderId="17" xfId="3" applyNumberFormat="1" applyFont="1" applyBorder="1" applyAlignment="1">
      <alignment horizontal="center" vertical="center" wrapText="1"/>
    </xf>
    <xf numFmtId="165" fontId="0" fillId="0" borderId="0" xfId="3" applyNumberFormat="1" applyFont="1"/>
    <xf numFmtId="0" fontId="23" fillId="0" borderId="16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164" fontId="24" fillId="2" borderId="29" xfId="1" applyNumberFormat="1" applyFont="1" applyFill="1" applyBorder="1" applyAlignment="1"/>
    <xf numFmtId="0" fontId="24" fillId="2" borderId="31" xfId="0" applyFont="1" applyFill="1" applyBorder="1" applyAlignment="1"/>
    <xf numFmtId="165" fontId="17" fillId="2" borderId="32" xfId="3" applyNumberFormat="1" applyFont="1" applyFill="1" applyBorder="1" applyAlignment="1"/>
    <xf numFmtId="0" fontId="17" fillId="0" borderId="0" xfId="0" applyFont="1" applyFill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10" fontId="4" fillId="0" borderId="7" xfId="2" applyNumberFormat="1" applyFont="1" applyBorder="1" applyAlignment="1">
      <alignment horizontal="center" vertical="center" wrapText="1"/>
    </xf>
    <xf numFmtId="165" fontId="4" fillId="0" borderId="7" xfId="3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30" xfId="3" applyNumberFormat="1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7" fillId="0" borderId="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4" fillId="0" borderId="16" xfId="3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4" fillId="0" borderId="19" xfId="1" applyNumberFormat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165" fontId="4" fillId="0" borderId="19" xfId="3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65" fontId="25" fillId="0" borderId="7" xfId="3" applyNumberFormat="1" applyFont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8"/>
  <sheetViews>
    <sheetView tabSelected="1" topLeftCell="A3" zoomScale="145" zoomScaleNormal="145" workbookViewId="0">
      <selection activeCell="J19" sqref="J19"/>
    </sheetView>
  </sheetViews>
  <sheetFormatPr defaultRowHeight="8.25" customHeight="1" x14ac:dyDescent="0.25"/>
  <cols>
    <col min="1" max="1" width="2.42578125" customWidth="1"/>
    <col min="2" max="2" width="4.42578125" style="5" bestFit="1" customWidth="1"/>
    <col min="3" max="3" width="10" style="2" customWidth="1"/>
    <col min="4" max="4" width="10.140625" style="1" customWidth="1"/>
    <col min="5" max="5" width="9.140625" style="56" customWidth="1"/>
    <col min="6" max="6" width="11.28515625" style="7" customWidth="1"/>
  </cols>
  <sheetData>
    <row r="1" spans="2:6" ht="8.25" customHeight="1" thickBot="1" x14ac:dyDescent="0.3">
      <c r="B1" s="27"/>
      <c r="C1" s="25"/>
      <c r="D1" s="25"/>
      <c r="E1" s="51"/>
      <c r="F1" s="49"/>
    </row>
    <row r="2" spans="2:6" ht="18.75" customHeight="1" thickBot="1" x14ac:dyDescent="0.3">
      <c r="B2" s="27"/>
      <c r="C2" s="60">
        <v>14200</v>
      </c>
      <c r="D2" s="61" t="s">
        <v>283</v>
      </c>
      <c r="E2" s="62"/>
      <c r="F2" s="26"/>
    </row>
    <row r="3" spans="2:6" ht="14.25" customHeight="1" x14ac:dyDescent="0.25">
      <c r="B3" s="63">
        <v>156</v>
      </c>
      <c r="C3" s="6">
        <f>B3*C2</f>
        <v>2215200</v>
      </c>
      <c r="E3" s="52">
        <f>E478</f>
        <v>118315</v>
      </c>
    </row>
    <row r="4" spans="2:6" ht="8.25" customHeight="1" x14ac:dyDescent="0.25">
      <c r="B4" s="16" t="s">
        <v>0</v>
      </c>
      <c r="C4" s="17" t="s">
        <v>1</v>
      </c>
      <c r="D4" s="18" t="s">
        <v>2</v>
      </c>
      <c r="E4" s="53" t="s">
        <v>2</v>
      </c>
      <c r="F4" s="13" t="s">
        <v>3</v>
      </c>
    </row>
    <row r="5" spans="2:6" ht="8.25" customHeight="1" x14ac:dyDescent="0.25">
      <c r="B5" s="19" t="s">
        <v>4</v>
      </c>
      <c r="C5" s="20" t="s">
        <v>5</v>
      </c>
      <c r="D5" s="21" t="s">
        <v>6</v>
      </c>
      <c r="E5" s="54" t="s">
        <v>7</v>
      </c>
      <c r="F5" s="14" t="s">
        <v>8</v>
      </c>
    </row>
    <row r="6" spans="2:6" ht="8.25" customHeight="1" x14ac:dyDescent="0.25">
      <c r="B6" s="22" t="s">
        <v>9</v>
      </c>
      <c r="C6" s="23" t="s">
        <v>10</v>
      </c>
      <c r="D6" s="24" t="s">
        <v>11</v>
      </c>
      <c r="E6" s="55" t="s">
        <v>11</v>
      </c>
      <c r="F6" s="15" t="s">
        <v>12</v>
      </c>
    </row>
    <row r="7" spans="2:6" ht="8.25" customHeight="1" x14ac:dyDescent="0.25">
      <c r="B7" s="67">
        <v>1</v>
      </c>
      <c r="C7" s="64">
        <f>ROUNDUP(($C$3*D7),-2)</f>
        <v>21300</v>
      </c>
      <c r="D7" s="65">
        <f>E7/$E$3</f>
        <v>9.5761315133330513E-3</v>
      </c>
      <c r="E7" s="66">
        <v>1133</v>
      </c>
      <c r="F7" s="8" t="s">
        <v>13</v>
      </c>
    </row>
    <row r="8" spans="2:6" ht="8.25" customHeight="1" x14ac:dyDescent="0.25">
      <c r="B8" s="67"/>
      <c r="C8" s="64"/>
      <c r="D8" s="65"/>
      <c r="E8" s="66"/>
      <c r="F8" s="9" t="s">
        <v>14</v>
      </c>
    </row>
    <row r="9" spans="2:6" ht="8.25" customHeight="1" x14ac:dyDescent="0.25">
      <c r="B9" s="67"/>
      <c r="C9" s="64"/>
      <c r="D9" s="65"/>
      <c r="E9" s="66"/>
      <c r="F9" s="9" t="s">
        <v>15</v>
      </c>
    </row>
    <row r="10" spans="2:6" ht="8.25" customHeight="1" x14ac:dyDescent="0.25">
      <c r="B10" s="67">
        <v>2</v>
      </c>
      <c r="C10" s="64">
        <f>ROUNDUP(($C$3*D10),-2)</f>
        <v>15500</v>
      </c>
      <c r="D10" s="65">
        <f>E10/$E$3</f>
        <v>6.9560072687317757E-3</v>
      </c>
      <c r="E10" s="66">
        <v>823</v>
      </c>
      <c r="F10" s="8" t="s">
        <v>16</v>
      </c>
    </row>
    <row r="11" spans="2:6" ht="8.25" customHeight="1" x14ac:dyDescent="0.25">
      <c r="B11" s="67"/>
      <c r="C11" s="64"/>
      <c r="D11" s="65"/>
      <c r="E11" s="66"/>
      <c r="F11" s="9" t="s">
        <v>17</v>
      </c>
    </row>
    <row r="12" spans="2:6" ht="8.25" customHeight="1" x14ac:dyDescent="0.25">
      <c r="B12" s="67"/>
      <c r="C12" s="64"/>
      <c r="D12" s="65"/>
      <c r="E12" s="66"/>
      <c r="F12" s="11" t="s">
        <v>18</v>
      </c>
    </row>
    <row r="13" spans="2:6" ht="8.25" customHeight="1" x14ac:dyDescent="0.25">
      <c r="B13" s="67">
        <v>3</v>
      </c>
      <c r="C13" s="64">
        <f>ROUNDUP(($C$3*D13),-2)</f>
        <v>16900</v>
      </c>
      <c r="D13" s="65">
        <f>E13/$E$3</f>
        <v>7.598360309343701E-3</v>
      </c>
      <c r="E13" s="66">
        <v>899</v>
      </c>
      <c r="F13" s="8" t="s">
        <v>19</v>
      </c>
    </row>
    <row r="14" spans="2:6" ht="8.25" customHeight="1" x14ac:dyDescent="0.25">
      <c r="B14" s="67"/>
      <c r="C14" s="64"/>
      <c r="D14" s="65"/>
      <c r="E14" s="66"/>
      <c r="F14" s="9" t="s">
        <v>20</v>
      </c>
    </row>
    <row r="15" spans="2:6" ht="8.25" customHeight="1" x14ac:dyDescent="0.25">
      <c r="B15" s="67"/>
      <c r="C15" s="64"/>
      <c r="D15" s="65"/>
      <c r="E15" s="66"/>
      <c r="F15" s="11" t="s">
        <v>21</v>
      </c>
    </row>
    <row r="16" spans="2:6" ht="8.25" customHeight="1" x14ac:dyDescent="0.25">
      <c r="B16" s="67">
        <v>4</v>
      </c>
      <c r="C16" s="64">
        <f>ROUNDUP(($C$3*D16),-2)</f>
        <v>15900</v>
      </c>
      <c r="D16" s="65">
        <f>E16/$E$3</f>
        <v>7.1673076110383297E-3</v>
      </c>
      <c r="E16" s="66">
        <v>848</v>
      </c>
      <c r="F16" s="8" t="s">
        <v>22</v>
      </c>
    </row>
    <row r="17" spans="2:6" ht="8.25" customHeight="1" x14ac:dyDescent="0.25">
      <c r="B17" s="67"/>
      <c r="C17" s="64"/>
      <c r="D17" s="65"/>
      <c r="E17" s="66"/>
      <c r="F17" s="9" t="s">
        <v>14</v>
      </c>
    </row>
    <row r="18" spans="2:6" ht="8.25" customHeight="1" x14ac:dyDescent="0.25">
      <c r="B18" s="67"/>
      <c r="C18" s="64"/>
      <c r="D18" s="65"/>
      <c r="E18" s="66"/>
      <c r="F18" s="9" t="s">
        <v>23</v>
      </c>
    </row>
    <row r="19" spans="2:6" ht="8.25" customHeight="1" x14ac:dyDescent="0.25">
      <c r="B19" s="67">
        <v>5</v>
      </c>
      <c r="C19" s="64">
        <f>ROUNDUP(($C$3*D19),-2)</f>
        <v>18200</v>
      </c>
      <c r="D19" s="65">
        <f>E19/$E$3</f>
        <v>8.1984532814943153E-3</v>
      </c>
      <c r="E19" s="66">
        <v>970</v>
      </c>
      <c r="F19" s="8" t="s">
        <v>24</v>
      </c>
    </row>
    <row r="20" spans="2:6" ht="8.25" customHeight="1" x14ac:dyDescent="0.25">
      <c r="B20" s="67"/>
      <c r="C20" s="64"/>
      <c r="D20" s="65"/>
      <c r="E20" s="66"/>
      <c r="F20" s="9" t="s">
        <v>25</v>
      </c>
    </row>
    <row r="21" spans="2:6" ht="8.25" customHeight="1" x14ac:dyDescent="0.25">
      <c r="B21" s="67"/>
      <c r="C21" s="64"/>
      <c r="D21" s="65"/>
      <c r="E21" s="66"/>
      <c r="F21" s="11" t="s">
        <v>26</v>
      </c>
    </row>
    <row r="22" spans="2:6" ht="8.25" customHeight="1" x14ac:dyDescent="0.25">
      <c r="B22" s="67">
        <v>6</v>
      </c>
      <c r="C22" s="64">
        <f>ROUNDUP(($C$3*D22),-2)</f>
        <v>19100</v>
      </c>
      <c r="D22" s="65">
        <f>E22/$E$3</f>
        <v>8.6126019524151633E-3</v>
      </c>
      <c r="E22" s="66">
        <v>1019</v>
      </c>
      <c r="F22" s="8" t="s">
        <v>27</v>
      </c>
    </row>
    <row r="23" spans="2:6" ht="8.25" customHeight="1" x14ac:dyDescent="0.25">
      <c r="B23" s="67"/>
      <c r="C23" s="64"/>
      <c r="D23" s="65"/>
      <c r="E23" s="66"/>
      <c r="F23" s="9" t="s">
        <v>28</v>
      </c>
    </row>
    <row r="24" spans="2:6" ht="8.25" customHeight="1" x14ac:dyDescent="0.25">
      <c r="B24" s="67"/>
      <c r="C24" s="64"/>
      <c r="D24" s="65"/>
      <c r="E24" s="66"/>
      <c r="F24" s="11" t="s">
        <v>29</v>
      </c>
    </row>
    <row r="25" spans="2:6" ht="8.25" customHeight="1" x14ac:dyDescent="0.25">
      <c r="B25" s="67">
        <v>7</v>
      </c>
      <c r="C25" s="64">
        <f>ROUNDUP(($C$3*D25),-2)</f>
        <v>20200</v>
      </c>
      <c r="D25" s="65">
        <f>E25/$E$3</f>
        <v>9.1028187465663699E-3</v>
      </c>
      <c r="E25" s="66">
        <v>1077</v>
      </c>
      <c r="F25" s="8" t="s">
        <v>30</v>
      </c>
    </row>
    <row r="26" spans="2:6" ht="8.25" customHeight="1" x14ac:dyDescent="0.25">
      <c r="B26" s="67"/>
      <c r="C26" s="64"/>
      <c r="D26" s="65"/>
      <c r="E26" s="66"/>
      <c r="F26" s="9" t="s">
        <v>31</v>
      </c>
    </row>
    <row r="27" spans="2:6" ht="8.25" customHeight="1" x14ac:dyDescent="0.25">
      <c r="B27" s="67"/>
      <c r="C27" s="64"/>
      <c r="D27" s="65"/>
      <c r="E27" s="66"/>
      <c r="F27" s="11" t="s">
        <v>18</v>
      </c>
    </row>
    <row r="28" spans="2:6" ht="8.25" customHeight="1" x14ac:dyDescent="0.25">
      <c r="B28" s="67">
        <v>8</v>
      </c>
      <c r="C28" s="64">
        <f>ROUNDUP(($C$3*D28),-2)</f>
        <v>21100</v>
      </c>
      <c r="D28" s="65">
        <f>E28/$E$3</f>
        <v>9.4916113764104294E-3</v>
      </c>
      <c r="E28" s="66">
        <v>1123</v>
      </c>
      <c r="F28" s="8" t="s">
        <v>32</v>
      </c>
    </row>
    <row r="29" spans="2:6" ht="8.25" customHeight="1" x14ac:dyDescent="0.25">
      <c r="B29" s="67"/>
      <c r="C29" s="64"/>
      <c r="D29" s="65"/>
      <c r="E29" s="66"/>
      <c r="F29" s="9" t="s">
        <v>33</v>
      </c>
    </row>
    <row r="30" spans="2:6" ht="8.25" customHeight="1" x14ac:dyDescent="0.25">
      <c r="B30" s="67"/>
      <c r="C30" s="64"/>
      <c r="D30" s="65"/>
      <c r="E30" s="66"/>
      <c r="F30" s="11" t="s">
        <v>34</v>
      </c>
    </row>
    <row r="31" spans="2:6" ht="8.25" customHeight="1" x14ac:dyDescent="0.25">
      <c r="B31" s="67">
        <v>9</v>
      </c>
      <c r="C31" s="64">
        <f>ROUNDUP(($C$3*D31),-2)</f>
        <v>21700</v>
      </c>
      <c r="D31" s="65">
        <f>E31/$E$3</f>
        <v>9.7536238008705568E-3</v>
      </c>
      <c r="E31" s="66">
        <v>1154</v>
      </c>
      <c r="F31" s="8" t="s">
        <v>35</v>
      </c>
    </row>
    <row r="32" spans="2:6" ht="8.25" customHeight="1" x14ac:dyDescent="0.25">
      <c r="B32" s="67"/>
      <c r="C32" s="64"/>
      <c r="D32" s="65"/>
      <c r="E32" s="66"/>
      <c r="F32" s="9" t="s">
        <v>36</v>
      </c>
    </row>
    <row r="33" spans="2:6" ht="8.25" customHeight="1" x14ac:dyDescent="0.25">
      <c r="B33" s="67"/>
      <c r="C33" s="64"/>
      <c r="D33" s="65"/>
      <c r="E33" s="66"/>
      <c r="F33" s="11" t="s">
        <v>37</v>
      </c>
    </row>
    <row r="34" spans="2:6" ht="8.25" customHeight="1" x14ac:dyDescent="0.25">
      <c r="B34" s="67">
        <v>10</v>
      </c>
      <c r="C34" s="64">
        <f>ROUNDUP(($C$3*D34),-2)</f>
        <v>20700</v>
      </c>
      <c r="D34" s="65">
        <f>E34/$E$3</f>
        <v>9.3056670751806621E-3</v>
      </c>
      <c r="E34" s="66">
        <v>1101</v>
      </c>
      <c r="F34" s="8" t="s">
        <v>38</v>
      </c>
    </row>
    <row r="35" spans="2:6" ht="8.25" customHeight="1" x14ac:dyDescent="0.25">
      <c r="B35" s="67"/>
      <c r="C35" s="64"/>
      <c r="D35" s="65"/>
      <c r="E35" s="66"/>
      <c r="F35" s="9" t="s">
        <v>39</v>
      </c>
    </row>
    <row r="36" spans="2:6" ht="8.25" customHeight="1" x14ac:dyDescent="0.25">
      <c r="B36" s="67"/>
      <c r="C36" s="64"/>
      <c r="D36" s="65"/>
      <c r="E36" s="66"/>
      <c r="F36" s="11" t="s">
        <v>40</v>
      </c>
    </row>
    <row r="37" spans="2:6" ht="8.25" customHeight="1" x14ac:dyDescent="0.25">
      <c r="B37" s="67">
        <v>11</v>
      </c>
      <c r="C37" s="64">
        <f>ROUNDUP(($C$3*D37),-2)</f>
        <v>21700</v>
      </c>
      <c r="D37" s="65">
        <f>E37/$E$3</f>
        <v>9.7789798419473436E-3</v>
      </c>
      <c r="E37" s="66">
        <v>1157</v>
      </c>
      <c r="F37" s="8" t="s">
        <v>41</v>
      </c>
    </row>
    <row r="38" spans="2:6" ht="8.25" customHeight="1" x14ac:dyDescent="0.25">
      <c r="B38" s="67"/>
      <c r="C38" s="64"/>
      <c r="D38" s="65"/>
      <c r="E38" s="66"/>
      <c r="F38" s="9" t="s">
        <v>42</v>
      </c>
    </row>
    <row r="39" spans="2:6" ht="8.25" customHeight="1" x14ac:dyDescent="0.25">
      <c r="B39" s="67"/>
      <c r="C39" s="64"/>
      <c r="D39" s="65"/>
      <c r="E39" s="66"/>
      <c r="F39" s="11" t="s">
        <v>43</v>
      </c>
    </row>
    <row r="40" spans="2:6" ht="8.25" customHeight="1" x14ac:dyDescent="0.25">
      <c r="B40" s="67">
        <v>12</v>
      </c>
      <c r="C40" s="64">
        <f>ROUNDUP(($C$3*D40),-2)</f>
        <v>22200</v>
      </c>
      <c r="D40" s="65">
        <f>E40/$E$3</f>
        <v>9.9902801842538993E-3</v>
      </c>
      <c r="E40" s="66">
        <v>1182</v>
      </c>
      <c r="F40" s="8" t="s">
        <v>44</v>
      </c>
    </row>
    <row r="41" spans="2:6" ht="8.25" customHeight="1" x14ac:dyDescent="0.25">
      <c r="B41" s="67"/>
      <c r="C41" s="64"/>
      <c r="D41" s="65"/>
      <c r="E41" s="66"/>
      <c r="F41" s="9" t="s">
        <v>45</v>
      </c>
    </row>
    <row r="42" spans="2:6" ht="8.25" customHeight="1" x14ac:dyDescent="0.25">
      <c r="B42" s="67"/>
      <c r="C42" s="64"/>
      <c r="D42" s="65"/>
      <c r="E42" s="66"/>
      <c r="F42" s="11" t="s">
        <v>46</v>
      </c>
    </row>
    <row r="43" spans="2:6" ht="8.25" customHeight="1" x14ac:dyDescent="0.25">
      <c r="B43" s="67">
        <v>13</v>
      </c>
      <c r="C43" s="64">
        <f>ROUNDUP(($C$3*D43),-2)</f>
        <v>22300</v>
      </c>
      <c r="D43" s="65">
        <f>E43/$E$3</f>
        <v>1.0057896293791996E-2</v>
      </c>
      <c r="E43" s="66">
        <v>1190</v>
      </c>
      <c r="F43" s="8" t="s">
        <v>47</v>
      </c>
    </row>
    <row r="44" spans="2:6" ht="8.25" customHeight="1" x14ac:dyDescent="0.25">
      <c r="B44" s="67"/>
      <c r="C44" s="64"/>
      <c r="D44" s="65"/>
      <c r="E44" s="66"/>
      <c r="F44" s="9" t="s">
        <v>48</v>
      </c>
    </row>
    <row r="45" spans="2:6" ht="8.25" customHeight="1" x14ac:dyDescent="0.25">
      <c r="B45" s="67"/>
      <c r="C45" s="64"/>
      <c r="D45" s="65"/>
      <c r="E45" s="66"/>
      <c r="F45" s="11" t="s">
        <v>23</v>
      </c>
    </row>
    <row r="46" spans="2:6" ht="8.25" customHeight="1" x14ac:dyDescent="0.25">
      <c r="B46" s="67">
        <v>14</v>
      </c>
      <c r="C46" s="64">
        <f>ROUNDUP(($C$3*D46),-2)</f>
        <v>21800</v>
      </c>
      <c r="D46" s="65">
        <f>E46/$E$3</f>
        <v>9.8043358830241303E-3</v>
      </c>
      <c r="E46" s="66">
        <v>1160</v>
      </c>
      <c r="F46" s="8" t="s">
        <v>49</v>
      </c>
    </row>
    <row r="47" spans="2:6" ht="8.25" customHeight="1" x14ac:dyDescent="0.25">
      <c r="B47" s="67"/>
      <c r="C47" s="64"/>
      <c r="D47" s="65"/>
      <c r="E47" s="66"/>
      <c r="F47" s="9" t="s">
        <v>50</v>
      </c>
    </row>
    <row r="48" spans="2:6" ht="8.25" customHeight="1" x14ac:dyDescent="0.25">
      <c r="B48" s="67"/>
      <c r="C48" s="64"/>
      <c r="D48" s="65"/>
      <c r="E48" s="66"/>
      <c r="F48" s="11" t="s">
        <v>51</v>
      </c>
    </row>
    <row r="49" spans="2:6" ht="8.25" customHeight="1" x14ac:dyDescent="0.25">
      <c r="B49" s="67">
        <v>15</v>
      </c>
      <c r="C49" s="64">
        <f>ROUNDUP(($C$3*D49),-2)</f>
        <v>21300</v>
      </c>
      <c r="D49" s="65">
        <f>E49/$E$3</f>
        <v>9.5930355407175764E-3</v>
      </c>
      <c r="E49" s="66">
        <v>1135</v>
      </c>
      <c r="F49" s="8" t="s">
        <v>52</v>
      </c>
    </row>
    <row r="50" spans="2:6" ht="8.25" customHeight="1" x14ac:dyDescent="0.25">
      <c r="B50" s="67"/>
      <c r="C50" s="64"/>
      <c r="D50" s="65"/>
      <c r="E50" s="66"/>
      <c r="F50" s="10" t="s">
        <v>53</v>
      </c>
    </row>
    <row r="51" spans="2:6" ht="8.25" customHeight="1" x14ac:dyDescent="0.25">
      <c r="B51" s="67"/>
      <c r="C51" s="64"/>
      <c r="D51" s="65"/>
      <c r="E51" s="66"/>
      <c r="F51" s="12" t="s">
        <v>54</v>
      </c>
    </row>
    <row r="52" spans="2:6" ht="8.25" customHeight="1" x14ac:dyDescent="0.25">
      <c r="B52" s="67">
        <v>16</v>
      </c>
      <c r="C52" s="64">
        <f>ROUNDUP(($C$3*D52),-2)</f>
        <v>21700</v>
      </c>
      <c r="D52" s="65">
        <f>E52/$E$3</f>
        <v>9.7705278282550819E-3</v>
      </c>
      <c r="E52" s="66">
        <v>1156</v>
      </c>
      <c r="F52" s="8" t="s">
        <v>55</v>
      </c>
    </row>
    <row r="53" spans="2:6" ht="8.25" customHeight="1" x14ac:dyDescent="0.25">
      <c r="B53" s="67"/>
      <c r="C53" s="64"/>
      <c r="D53" s="65"/>
      <c r="E53" s="66"/>
      <c r="F53" s="9" t="s">
        <v>56</v>
      </c>
    </row>
    <row r="54" spans="2:6" ht="8.25" customHeight="1" x14ac:dyDescent="0.25">
      <c r="B54" s="67"/>
      <c r="C54" s="64"/>
      <c r="D54" s="65"/>
      <c r="E54" s="66"/>
      <c r="F54" s="11" t="s">
        <v>40</v>
      </c>
    </row>
    <row r="55" spans="2:6" ht="8.25" customHeight="1" x14ac:dyDescent="0.25">
      <c r="B55" s="67">
        <v>17</v>
      </c>
      <c r="C55" s="64">
        <f>ROUNDUP(($C$3*D55),-2)</f>
        <v>24000</v>
      </c>
      <c r="D55" s="65">
        <f>E55/$E$3</f>
        <v>1.0827029539787855E-2</v>
      </c>
      <c r="E55" s="66">
        <v>1281</v>
      </c>
      <c r="F55" s="8" t="s">
        <v>57</v>
      </c>
    </row>
    <row r="56" spans="2:6" ht="8.25" customHeight="1" x14ac:dyDescent="0.25">
      <c r="B56" s="67"/>
      <c r="C56" s="64"/>
      <c r="D56" s="65"/>
      <c r="E56" s="66"/>
      <c r="F56" s="9" t="s">
        <v>42</v>
      </c>
    </row>
    <row r="57" spans="2:6" ht="8.25" customHeight="1" x14ac:dyDescent="0.25">
      <c r="B57" s="67"/>
      <c r="C57" s="64"/>
      <c r="D57" s="65"/>
      <c r="E57" s="66"/>
      <c r="F57" s="11" t="s">
        <v>58</v>
      </c>
    </row>
    <row r="58" spans="2:6" ht="8.25" customHeight="1" x14ac:dyDescent="0.25">
      <c r="B58" s="67">
        <v>18</v>
      </c>
      <c r="C58" s="64">
        <f>ROUNDUP(($C$3*D58),-2)</f>
        <v>22600</v>
      </c>
      <c r="D58" s="65">
        <f>E58/$E$3</f>
        <v>1.0159320458099141E-2</v>
      </c>
      <c r="E58" s="66">
        <v>1202</v>
      </c>
      <c r="F58" s="8" t="s">
        <v>59</v>
      </c>
    </row>
    <row r="59" spans="2:6" ht="8.25" customHeight="1" x14ac:dyDescent="0.25">
      <c r="B59" s="67"/>
      <c r="C59" s="64"/>
      <c r="D59" s="65"/>
      <c r="E59" s="66"/>
      <c r="F59" s="9" t="s">
        <v>60</v>
      </c>
    </row>
    <row r="60" spans="2:6" ht="8.25" customHeight="1" x14ac:dyDescent="0.25">
      <c r="B60" s="67"/>
      <c r="C60" s="64"/>
      <c r="D60" s="65"/>
      <c r="E60" s="66"/>
      <c r="F60" s="11" t="s">
        <v>40</v>
      </c>
    </row>
    <row r="61" spans="2:6" ht="8.25" customHeight="1" x14ac:dyDescent="0.25">
      <c r="B61" s="67">
        <v>19</v>
      </c>
      <c r="C61" s="64">
        <f>ROUNDUP(($C$3*D61),-2)</f>
        <v>19500</v>
      </c>
      <c r="D61" s="65">
        <f>E61/$E$3</f>
        <v>8.7816422262604072E-3</v>
      </c>
      <c r="E61" s="66">
        <v>1039</v>
      </c>
      <c r="F61" s="8" t="s">
        <v>61</v>
      </c>
    </row>
    <row r="62" spans="2:6" ht="8.25" customHeight="1" x14ac:dyDescent="0.25">
      <c r="B62" s="67"/>
      <c r="C62" s="64"/>
      <c r="D62" s="65"/>
      <c r="E62" s="66"/>
      <c r="F62" s="9" t="s">
        <v>62</v>
      </c>
    </row>
    <row r="63" spans="2:6" ht="8.25" customHeight="1" x14ac:dyDescent="0.25">
      <c r="B63" s="67"/>
      <c r="C63" s="64"/>
      <c r="D63" s="65"/>
      <c r="E63" s="66"/>
      <c r="F63" s="11" t="s">
        <v>63</v>
      </c>
    </row>
    <row r="64" spans="2:6" ht="8.25" customHeight="1" x14ac:dyDescent="0.25">
      <c r="B64" s="67">
        <v>20</v>
      </c>
      <c r="C64" s="64">
        <f>ROUNDUP(($C$3*D64),-2)</f>
        <v>21700</v>
      </c>
      <c r="D64" s="65">
        <f>E64/$E$3</f>
        <v>9.7705278282550819E-3</v>
      </c>
      <c r="E64" s="66">
        <v>1156</v>
      </c>
      <c r="F64" s="8" t="s">
        <v>64</v>
      </c>
    </row>
    <row r="65" spans="2:6" ht="8.25" customHeight="1" x14ac:dyDescent="0.25">
      <c r="B65" s="67"/>
      <c r="C65" s="64"/>
      <c r="D65" s="65"/>
      <c r="E65" s="66"/>
      <c r="F65" s="9" t="s">
        <v>65</v>
      </c>
    </row>
    <row r="66" spans="2:6" ht="8.25" customHeight="1" x14ac:dyDescent="0.25">
      <c r="B66" s="67"/>
      <c r="C66" s="64"/>
      <c r="D66" s="65"/>
      <c r="E66" s="66"/>
      <c r="F66" s="11" t="s">
        <v>66</v>
      </c>
    </row>
    <row r="67" spans="2:6" ht="8.25" customHeight="1" x14ac:dyDescent="0.25">
      <c r="B67" s="67">
        <v>21</v>
      </c>
      <c r="C67" s="64">
        <f>ROUNDUP(($C$3*D67),-2)</f>
        <v>19400</v>
      </c>
      <c r="D67" s="65">
        <f>E67/$E$3</f>
        <v>8.7140261167223086E-3</v>
      </c>
      <c r="E67" s="66">
        <v>1031</v>
      </c>
      <c r="F67" s="8" t="s">
        <v>67</v>
      </c>
    </row>
    <row r="68" spans="2:6" ht="8.25" customHeight="1" x14ac:dyDescent="0.25">
      <c r="B68" s="67"/>
      <c r="C68" s="64"/>
      <c r="D68" s="65"/>
      <c r="E68" s="66"/>
      <c r="F68" s="9" t="s">
        <v>68</v>
      </c>
    </row>
    <row r="69" spans="2:6" ht="8.25" customHeight="1" x14ac:dyDescent="0.25">
      <c r="B69" s="67"/>
      <c r="C69" s="64"/>
      <c r="D69" s="65"/>
      <c r="E69" s="66"/>
      <c r="F69" s="11" t="s">
        <v>69</v>
      </c>
    </row>
    <row r="70" spans="2:6" ht="8.25" customHeight="1" x14ac:dyDescent="0.25">
      <c r="B70" s="67">
        <v>22</v>
      </c>
      <c r="C70" s="64">
        <f>ROUNDUP(($C$3*D70),-2)</f>
        <v>20200</v>
      </c>
      <c r="D70" s="65">
        <f>E70/$E$3</f>
        <v>9.0943667328741064E-3</v>
      </c>
      <c r="E70" s="66">
        <v>1076</v>
      </c>
      <c r="F70" s="8" t="s">
        <v>70</v>
      </c>
    </row>
    <row r="71" spans="2:6" ht="8.25" customHeight="1" x14ac:dyDescent="0.25">
      <c r="B71" s="67"/>
      <c r="C71" s="64"/>
      <c r="D71" s="65"/>
      <c r="E71" s="66"/>
      <c r="F71" s="9" t="s">
        <v>71</v>
      </c>
    </row>
    <row r="72" spans="2:6" ht="8.25" customHeight="1" x14ac:dyDescent="0.25">
      <c r="B72" s="67"/>
      <c r="C72" s="64"/>
      <c r="D72" s="65"/>
      <c r="E72" s="66"/>
      <c r="F72" s="11" t="s">
        <v>21</v>
      </c>
    </row>
    <row r="73" spans="2:6" ht="8.25" customHeight="1" x14ac:dyDescent="0.25">
      <c r="B73" s="67">
        <v>23</v>
      </c>
      <c r="C73" s="64">
        <f>ROUNDUP(($C$3*D73),-2)</f>
        <v>20000</v>
      </c>
      <c r="D73" s="65">
        <f>E73/$E$3</f>
        <v>9.0267506233360096E-3</v>
      </c>
      <c r="E73" s="68">
        <v>1068</v>
      </c>
      <c r="F73" s="57" t="s">
        <v>72</v>
      </c>
    </row>
    <row r="74" spans="2:6" ht="8.25" customHeight="1" x14ac:dyDescent="0.25">
      <c r="B74" s="67"/>
      <c r="C74" s="64"/>
      <c r="D74" s="65"/>
      <c r="E74" s="68"/>
      <c r="F74" s="58" t="s">
        <v>128</v>
      </c>
    </row>
    <row r="75" spans="2:6" ht="8.25" customHeight="1" x14ac:dyDescent="0.25">
      <c r="B75" s="67"/>
      <c r="C75" s="64"/>
      <c r="D75" s="65"/>
      <c r="E75" s="68"/>
      <c r="F75" s="59" t="s">
        <v>119</v>
      </c>
    </row>
    <row r="76" spans="2:6" ht="8.25" customHeight="1" x14ac:dyDescent="0.25">
      <c r="B76" s="67">
        <v>24</v>
      </c>
      <c r="C76" s="64">
        <f>ROUNDUP(($C$3*D76),-2)</f>
        <v>19400</v>
      </c>
      <c r="D76" s="65">
        <f>E76/$E$3</f>
        <v>8.7309301441068337E-3</v>
      </c>
      <c r="E76" s="66">
        <v>1033</v>
      </c>
      <c r="F76" s="9" t="s">
        <v>73</v>
      </c>
    </row>
    <row r="77" spans="2:6" ht="8.25" customHeight="1" x14ac:dyDescent="0.25">
      <c r="B77" s="67"/>
      <c r="C77" s="64"/>
      <c r="D77" s="65"/>
      <c r="E77" s="66"/>
      <c r="F77" s="9" t="s">
        <v>74</v>
      </c>
    </row>
    <row r="78" spans="2:6" ht="8.25" customHeight="1" x14ac:dyDescent="0.25">
      <c r="B78" s="67"/>
      <c r="C78" s="64"/>
      <c r="D78" s="65"/>
      <c r="E78" s="66"/>
      <c r="F78" s="11" t="s">
        <v>75</v>
      </c>
    </row>
    <row r="79" spans="2:6" ht="8.25" customHeight="1" x14ac:dyDescent="0.25">
      <c r="B79" s="67">
        <v>25</v>
      </c>
      <c r="C79" s="64">
        <f>ROUNDUP(($C$3*D79),-2)</f>
        <v>28100</v>
      </c>
      <c r="D79" s="65">
        <f>E79/$E$3</f>
        <v>1.2678020538393273E-2</v>
      </c>
      <c r="E79" s="66">
        <v>1500</v>
      </c>
      <c r="F79" s="57" t="s">
        <v>282</v>
      </c>
    </row>
    <row r="80" spans="2:6" ht="8.25" customHeight="1" x14ac:dyDescent="0.25">
      <c r="B80" s="67"/>
      <c r="C80" s="64"/>
      <c r="D80" s="65"/>
      <c r="E80" s="66"/>
      <c r="F80" s="58" t="s">
        <v>149</v>
      </c>
    </row>
    <row r="81" spans="2:6" ht="8.25" customHeight="1" x14ac:dyDescent="0.25">
      <c r="B81" s="67"/>
      <c r="C81" s="64"/>
      <c r="D81" s="65"/>
      <c r="E81" s="66"/>
      <c r="F81" s="59" t="s">
        <v>15</v>
      </c>
    </row>
    <row r="82" spans="2:6" ht="8.25" customHeight="1" x14ac:dyDescent="0.25">
      <c r="B82" s="67">
        <v>26</v>
      </c>
      <c r="C82" s="64">
        <f>ROUNDUP(($C$3*D82),-2)</f>
        <v>11300</v>
      </c>
      <c r="D82" s="65">
        <f>E82/$E$3</f>
        <v>5.0796602290495707E-3</v>
      </c>
      <c r="E82" s="66">
        <v>601</v>
      </c>
      <c r="F82" s="9" t="s">
        <v>77</v>
      </c>
    </row>
    <row r="83" spans="2:6" ht="8.25" customHeight="1" x14ac:dyDescent="0.25">
      <c r="B83" s="67"/>
      <c r="C83" s="64"/>
      <c r="D83" s="65"/>
      <c r="E83" s="66"/>
      <c r="F83" s="9" t="s">
        <v>78</v>
      </c>
    </row>
    <row r="84" spans="2:6" ht="8.25" customHeight="1" x14ac:dyDescent="0.25">
      <c r="B84" s="67"/>
      <c r="C84" s="64"/>
      <c r="D84" s="65"/>
      <c r="E84" s="66"/>
      <c r="F84" s="11" t="s">
        <v>79</v>
      </c>
    </row>
    <row r="85" spans="2:6" ht="8.25" customHeight="1" x14ac:dyDescent="0.25">
      <c r="B85" s="67">
        <v>27</v>
      </c>
      <c r="C85" s="64">
        <f>ROUNDUP(($C$3*D85),-2)</f>
        <v>13200</v>
      </c>
      <c r="D85" s="65">
        <f>E85/$E$3</f>
        <v>5.9586696530448376E-3</v>
      </c>
      <c r="E85" s="66">
        <v>705</v>
      </c>
      <c r="F85" s="8" t="s">
        <v>80</v>
      </c>
    </row>
    <row r="86" spans="2:6" ht="8.25" customHeight="1" x14ac:dyDescent="0.25">
      <c r="B86" s="67"/>
      <c r="C86" s="64"/>
      <c r="D86" s="65"/>
      <c r="E86" s="66"/>
      <c r="F86" s="9" t="s">
        <v>76</v>
      </c>
    </row>
    <row r="87" spans="2:6" ht="8.25" customHeight="1" x14ac:dyDescent="0.25">
      <c r="B87" s="67"/>
      <c r="C87" s="64"/>
      <c r="D87" s="65"/>
      <c r="E87" s="66"/>
      <c r="F87" s="11" t="s">
        <v>58</v>
      </c>
    </row>
    <row r="88" spans="2:6" ht="8.25" customHeight="1" x14ac:dyDescent="0.25">
      <c r="B88" s="67">
        <v>28</v>
      </c>
      <c r="C88" s="64">
        <f>ROUNDUP(($C$3*D88),-2)</f>
        <v>12300</v>
      </c>
      <c r="D88" s="65">
        <f>E88/$E$3</f>
        <v>5.5276169547394663E-3</v>
      </c>
      <c r="E88" s="66">
        <v>654</v>
      </c>
      <c r="F88" s="8" t="s">
        <v>81</v>
      </c>
    </row>
    <row r="89" spans="2:6" ht="8.25" customHeight="1" x14ac:dyDescent="0.25">
      <c r="B89" s="67"/>
      <c r="C89" s="64"/>
      <c r="D89" s="65"/>
      <c r="E89" s="66"/>
      <c r="F89" s="9" t="s">
        <v>25</v>
      </c>
    </row>
    <row r="90" spans="2:6" ht="8.25" customHeight="1" x14ac:dyDescent="0.25">
      <c r="B90" s="67"/>
      <c r="C90" s="64"/>
      <c r="D90" s="65"/>
      <c r="E90" s="66"/>
      <c r="F90" s="11" t="s">
        <v>18</v>
      </c>
    </row>
    <row r="91" spans="2:6" ht="8.25" customHeight="1" x14ac:dyDescent="0.25">
      <c r="B91" s="67">
        <v>29</v>
      </c>
      <c r="C91" s="64">
        <f>ROUNDUP(($C$3*D91),-2)</f>
        <v>13200</v>
      </c>
      <c r="D91" s="65">
        <f>E91/$E$3</f>
        <v>5.9164095845835266E-3</v>
      </c>
      <c r="E91" s="66">
        <v>700</v>
      </c>
      <c r="F91" s="8" t="s">
        <v>82</v>
      </c>
    </row>
    <row r="92" spans="2:6" ht="8.25" customHeight="1" x14ac:dyDescent="0.25">
      <c r="B92" s="67"/>
      <c r="C92" s="64"/>
      <c r="D92" s="65"/>
      <c r="E92" s="66"/>
      <c r="F92" s="9" t="s">
        <v>76</v>
      </c>
    </row>
    <row r="93" spans="2:6" ht="8.25" customHeight="1" x14ac:dyDescent="0.25">
      <c r="B93" s="67"/>
      <c r="C93" s="64"/>
      <c r="D93" s="65"/>
      <c r="E93" s="66"/>
      <c r="F93" s="11" t="s">
        <v>83</v>
      </c>
    </row>
    <row r="94" spans="2:6" ht="8.25" customHeight="1" x14ac:dyDescent="0.25">
      <c r="B94" s="67">
        <v>30</v>
      </c>
      <c r="C94" s="64">
        <f>ROUNDUP(($C$3*D94),-2)</f>
        <v>11700</v>
      </c>
      <c r="D94" s="65">
        <f>E94/$E$3</f>
        <v>5.2487005028948146E-3</v>
      </c>
      <c r="E94" s="66">
        <v>621</v>
      </c>
      <c r="F94" s="8" t="s">
        <v>84</v>
      </c>
    </row>
    <row r="95" spans="2:6" ht="8.25" customHeight="1" x14ac:dyDescent="0.25">
      <c r="B95" s="67"/>
      <c r="C95" s="64"/>
      <c r="D95" s="65"/>
      <c r="E95" s="66"/>
      <c r="F95" s="9" t="s">
        <v>85</v>
      </c>
    </row>
    <row r="96" spans="2:6" ht="8.25" customHeight="1" x14ac:dyDescent="0.25">
      <c r="B96" s="67"/>
      <c r="C96" s="64"/>
      <c r="D96" s="65"/>
      <c r="E96" s="66"/>
      <c r="F96" s="11" t="s">
        <v>86</v>
      </c>
    </row>
    <row r="97" spans="2:6" ht="8.25" customHeight="1" x14ac:dyDescent="0.25">
      <c r="B97" s="67">
        <v>31</v>
      </c>
      <c r="C97" s="64">
        <f>ROUNDUP(($C$3*D97),-2)</f>
        <v>12500</v>
      </c>
      <c r="D97" s="65">
        <f>E97/$E$3</f>
        <v>5.6374931327388749E-3</v>
      </c>
      <c r="E97" s="66">
        <v>667</v>
      </c>
      <c r="F97" s="8" t="s">
        <v>87</v>
      </c>
    </row>
    <row r="98" spans="2:6" ht="8.25" customHeight="1" x14ac:dyDescent="0.25">
      <c r="B98" s="67"/>
      <c r="C98" s="64"/>
      <c r="D98" s="65"/>
      <c r="E98" s="66"/>
      <c r="F98" s="9" t="s">
        <v>42</v>
      </c>
    </row>
    <row r="99" spans="2:6" ht="8.25" customHeight="1" x14ac:dyDescent="0.25">
      <c r="B99" s="67"/>
      <c r="C99" s="64"/>
      <c r="D99" s="65"/>
      <c r="E99" s="66"/>
      <c r="F99" s="11" t="s">
        <v>88</v>
      </c>
    </row>
    <row r="100" spans="2:6" ht="8.25" customHeight="1" x14ac:dyDescent="0.25">
      <c r="B100" s="67">
        <v>32</v>
      </c>
      <c r="C100" s="64">
        <f>ROUNDUP(($C$3*D100),-2)</f>
        <v>12900</v>
      </c>
      <c r="D100" s="65">
        <f>E100/$E$3</f>
        <v>5.8149854202763805E-3</v>
      </c>
      <c r="E100" s="66">
        <v>688</v>
      </c>
      <c r="F100" s="8" t="s">
        <v>89</v>
      </c>
    </row>
    <row r="101" spans="2:6" ht="8.25" customHeight="1" x14ac:dyDescent="0.25">
      <c r="B101" s="67"/>
      <c r="C101" s="64"/>
      <c r="D101" s="65"/>
      <c r="E101" s="66"/>
      <c r="F101" s="9" t="s">
        <v>31</v>
      </c>
    </row>
    <row r="102" spans="2:6" ht="8.25" customHeight="1" x14ac:dyDescent="0.25">
      <c r="B102" s="67"/>
      <c r="C102" s="64"/>
      <c r="D102" s="65"/>
      <c r="E102" s="66"/>
      <c r="F102" s="11" t="s">
        <v>90</v>
      </c>
    </row>
    <row r="103" spans="2:6" ht="8.25" customHeight="1" x14ac:dyDescent="0.25">
      <c r="B103" s="67">
        <v>33</v>
      </c>
      <c r="C103" s="64">
        <f>ROUNDUP(($C$3*D103),-2)</f>
        <v>11800</v>
      </c>
      <c r="D103" s="65">
        <f>E103/$E$3</f>
        <v>5.282508557663863E-3</v>
      </c>
      <c r="E103" s="66">
        <v>625</v>
      </c>
      <c r="F103" s="8" t="s">
        <v>91</v>
      </c>
    </row>
    <row r="104" spans="2:6" ht="8.25" customHeight="1" x14ac:dyDescent="0.25">
      <c r="B104" s="67"/>
      <c r="C104" s="64"/>
      <c r="D104" s="65"/>
      <c r="E104" s="66"/>
      <c r="F104" s="9" t="s">
        <v>36</v>
      </c>
    </row>
    <row r="105" spans="2:6" ht="8.25" customHeight="1" x14ac:dyDescent="0.25">
      <c r="B105" s="67"/>
      <c r="C105" s="64"/>
      <c r="D105" s="65"/>
      <c r="E105" s="66"/>
      <c r="F105" s="11" t="s">
        <v>92</v>
      </c>
    </row>
    <row r="106" spans="2:6" ht="8.25" customHeight="1" x14ac:dyDescent="0.25">
      <c r="B106" s="67">
        <v>34</v>
      </c>
      <c r="C106" s="64">
        <f>ROUNDUP(($C$3*D106),-2)</f>
        <v>11300</v>
      </c>
      <c r="D106" s="65">
        <f>E106/$E$3</f>
        <v>5.071208215357309E-3</v>
      </c>
      <c r="E106" s="66">
        <v>600</v>
      </c>
      <c r="F106" s="8" t="s">
        <v>93</v>
      </c>
    </row>
    <row r="107" spans="2:6" ht="8.25" customHeight="1" x14ac:dyDescent="0.25">
      <c r="B107" s="67"/>
      <c r="C107" s="64"/>
      <c r="D107" s="65"/>
      <c r="E107" s="66"/>
      <c r="F107" s="9" t="s">
        <v>28</v>
      </c>
    </row>
    <row r="108" spans="2:6" ht="8.25" customHeight="1" x14ac:dyDescent="0.25">
      <c r="B108" s="67"/>
      <c r="C108" s="64"/>
      <c r="D108" s="65"/>
      <c r="E108" s="66"/>
      <c r="F108" s="11" t="s">
        <v>94</v>
      </c>
    </row>
    <row r="109" spans="2:6" ht="8.25" customHeight="1" x14ac:dyDescent="0.25">
      <c r="B109" s="67">
        <v>35</v>
      </c>
      <c r="C109" s="64">
        <f>ROUNDUP(($C$3*D109),-2)</f>
        <v>11300</v>
      </c>
      <c r="D109" s="65">
        <f>E109/$E$3</f>
        <v>5.0796602290495707E-3</v>
      </c>
      <c r="E109" s="66">
        <v>601</v>
      </c>
      <c r="F109" s="8" t="s">
        <v>95</v>
      </c>
    </row>
    <row r="110" spans="2:6" ht="8.25" customHeight="1" x14ac:dyDescent="0.25">
      <c r="B110" s="67"/>
      <c r="C110" s="64"/>
      <c r="D110" s="65"/>
      <c r="E110" s="66"/>
      <c r="F110" s="9" t="s">
        <v>62</v>
      </c>
    </row>
    <row r="111" spans="2:6" ht="8.25" customHeight="1" x14ac:dyDescent="0.25">
      <c r="B111" s="67"/>
      <c r="C111" s="64"/>
      <c r="D111" s="65"/>
      <c r="E111" s="66"/>
      <c r="F111" s="11" t="s">
        <v>46</v>
      </c>
    </row>
    <row r="112" spans="2:6" ht="8.25" customHeight="1" x14ac:dyDescent="0.25">
      <c r="B112" s="67">
        <v>36</v>
      </c>
      <c r="C112" s="64">
        <f>ROUNDUP(($C$3*D112),-2)</f>
        <v>11300</v>
      </c>
      <c r="D112" s="65">
        <f>E112/$E$3</f>
        <v>5.0796602290495707E-3</v>
      </c>
      <c r="E112" s="66">
        <v>601</v>
      </c>
      <c r="F112" s="8" t="s">
        <v>96</v>
      </c>
    </row>
    <row r="113" spans="2:6" ht="8.25" customHeight="1" x14ac:dyDescent="0.25">
      <c r="B113" s="67"/>
      <c r="C113" s="64"/>
      <c r="D113" s="65"/>
      <c r="E113" s="66"/>
      <c r="F113" s="9" t="s">
        <v>65</v>
      </c>
    </row>
    <row r="114" spans="2:6" ht="8.25" customHeight="1" x14ac:dyDescent="0.25">
      <c r="B114" s="67"/>
      <c r="C114" s="64"/>
      <c r="D114" s="65"/>
      <c r="E114" s="66"/>
      <c r="F114" s="11" t="s">
        <v>46</v>
      </c>
    </row>
    <row r="115" spans="2:6" ht="8.25" customHeight="1" x14ac:dyDescent="0.25">
      <c r="B115" s="69">
        <v>37</v>
      </c>
      <c r="C115" s="64">
        <f>ROUNDUP(($C$3*D115),-2)</f>
        <v>11600</v>
      </c>
      <c r="D115" s="65">
        <f>E115/$E$3</f>
        <v>5.2148924481257661E-3</v>
      </c>
      <c r="E115" s="66">
        <v>617</v>
      </c>
      <c r="F115" s="8" t="s">
        <v>97</v>
      </c>
    </row>
    <row r="116" spans="2:6" ht="8.25" customHeight="1" x14ac:dyDescent="0.25">
      <c r="B116" s="69"/>
      <c r="C116" s="64"/>
      <c r="D116" s="65"/>
      <c r="E116" s="66"/>
      <c r="F116" s="9" t="s">
        <v>98</v>
      </c>
    </row>
    <row r="117" spans="2:6" ht="8.25" customHeight="1" x14ac:dyDescent="0.25">
      <c r="B117" s="69"/>
      <c r="C117" s="64"/>
      <c r="D117" s="65"/>
      <c r="E117" s="66"/>
      <c r="F117" s="11" t="s">
        <v>86</v>
      </c>
    </row>
    <row r="118" spans="2:6" ht="8.25" customHeight="1" x14ac:dyDescent="0.25">
      <c r="B118" s="67">
        <v>38</v>
      </c>
      <c r="C118" s="64">
        <f>ROUNDUP(($C$3*D118),-2)</f>
        <v>11300</v>
      </c>
      <c r="D118" s="65">
        <f>E118/$E$3</f>
        <v>5.071208215357309E-3</v>
      </c>
      <c r="E118" s="66">
        <v>600</v>
      </c>
      <c r="F118" s="8" t="s">
        <v>99</v>
      </c>
    </row>
    <row r="119" spans="2:6" ht="8.25" customHeight="1" x14ac:dyDescent="0.25">
      <c r="B119" s="67"/>
      <c r="C119" s="64"/>
      <c r="D119" s="65"/>
      <c r="E119" s="66"/>
      <c r="F119" s="9" t="s">
        <v>78</v>
      </c>
    </row>
    <row r="120" spans="2:6" ht="8.25" customHeight="1" x14ac:dyDescent="0.25">
      <c r="B120" s="67"/>
      <c r="C120" s="64"/>
      <c r="D120" s="65"/>
      <c r="E120" s="66"/>
      <c r="F120" s="11" t="s">
        <v>51</v>
      </c>
    </row>
    <row r="121" spans="2:6" ht="8.25" customHeight="1" x14ac:dyDescent="0.25">
      <c r="B121" s="67">
        <v>39</v>
      </c>
      <c r="C121" s="64">
        <f>ROUNDUP(($C$3*D121),-2)</f>
        <v>14000</v>
      </c>
      <c r="D121" s="65">
        <f>E121/$E$3</f>
        <v>6.2967502007353253E-3</v>
      </c>
      <c r="E121" s="66">
        <v>745</v>
      </c>
      <c r="F121" s="8" t="s">
        <v>100</v>
      </c>
    </row>
    <row r="122" spans="2:6" ht="8.25" customHeight="1" x14ac:dyDescent="0.25">
      <c r="B122" s="67"/>
      <c r="C122" s="64"/>
      <c r="D122" s="65"/>
      <c r="E122" s="66"/>
      <c r="F122" s="9" t="s">
        <v>101</v>
      </c>
    </row>
    <row r="123" spans="2:6" ht="8.25" customHeight="1" x14ac:dyDescent="0.25">
      <c r="B123" s="67"/>
      <c r="C123" s="64"/>
      <c r="D123" s="65"/>
      <c r="E123" s="66"/>
      <c r="F123" s="11" t="s">
        <v>51</v>
      </c>
    </row>
    <row r="124" spans="2:6" ht="8.25" customHeight="1" x14ac:dyDescent="0.25">
      <c r="B124" s="67">
        <v>40</v>
      </c>
      <c r="C124" s="64">
        <f>ROUNDUP(($C$3*D124),-2)</f>
        <v>11900</v>
      </c>
      <c r="D124" s="65">
        <f>E124/$E$3</f>
        <v>5.3585766808942233E-3</v>
      </c>
      <c r="E124" s="66">
        <v>634</v>
      </c>
      <c r="F124" s="8" t="s">
        <v>102</v>
      </c>
    </row>
    <row r="125" spans="2:6" ht="8.25" customHeight="1" x14ac:dyDescent="0.25">
      <c r="B125" s="67"/>
      <c r="C125" s="64"/>
      <c r="D125" s="65"/>
      <c r="E125" s="66"/>
      <c r="F125" s="9" t="s">
        <v>14</v>
      </c>
    </row>
    <row r="126" spans="2:6" ht="8.25" customHeight="1" x14ac:dyDescent="0.25">
      <c r="B126" s="67"/>
      <c r="C126" s="64"/>
      <c r="D126" s="65"/>
      <c r="E126" s="66"/>
      <c r="F126" s="11" t="s">
        <v>83</v>
      </c>
    </row>
    <row r="127" spans="2:6" ht="8.25" customHeight="1" x14ac:dyDescent="0.25">
      <c r="B127" s="70">
        <v>41</v>
      </c>
      <c r="C127" s="64">
        <f>ROUNDUP(($C$3*D127),-2)</f>
        <v>11400</v>
      </c>
      <c r="D127" s="65">
        <f>E127/$E$3</f>
        <v>5.11346828381862E-3</v>
      </c>
      <c r="E127" s="71">
        <v>605</v>
      </c>
      <c r="F127" s="8" t="s">
        <v>103</v>
      </c>
    </row>
    <row r="128" spans="2:6" ht="8.25" customHeight="1" x14ac:dyDescent="0.25">
      <c r="B128" s="70"/>
      <c r="C128" s="64"/>
      <c r="D128" s="65"/>
      <c r="E128" s="71"/>
      <c r="F128" s="9" t="s">
        <v>104</v>
      </c>
    </row>
    <row r="129" spans="2:6" ht="8.25" customHeight="1" x14ac:dyDescent="0.25">
      <c r="B129" s="70"/>
      <c r="C129" s="64"/>
      <c r="D129" s="65"/>
      <c r="E129" s="71"/>
      <c r="F129" s="9" t="s">
        <v>23</v>
      </c>
    </row>
    <row r="130" spans="2:6" ht="8.25" customHeight="1" x14ac:dyDescent="0.25">
      <c r="B130" s="67">
        <v>42</v>
      </c>
      <c r="C130" s="64">
        <f>ROUNDUP(($C$3*D130),-2)</f>
        <v>11400</v>
      </c>
      <c r="D130" s="65">
        <f>E130/$E$3</f>
        <v>5.1219202975108817E-3</v>
      </c>
      <c r="E130" s="66">
        <v>606</v>
      </c>
      <c r="F130" s="8" t="s">
        <v>105</v>
      </c>
    </row>
    <row r="131" spans="2:6" ht="8.25" customHeight="1" x14ac:dyDescent="0.25">
      <c r="B131" s="67"/>
      <c r="C131" s="64"/>
      <c r="D131" s="65"/>
      <c r="E131" s="66"/>
      <c r="F131" s="9" t="s">
        <v>60</v>
      </c>
    </row>
    <row r="132" spans="2:6" ht="8.25" customHeight="1" x14ac:dyDescent="0.25">
      <c r="B132" s="67"/>
      <c r="C132" s="64"/>
      <c r="D132" s="65"/>
      <c r="E132" s="66"/>
      <c r="F132" s="11" t="s">
        <v>29</v>
      </c>
    </row>
    <row r="133" spans="2:6" ht="8.25" customHeight="1" x14ac:dyDescent="0.25">
      <c r="B133" s="67">
        <v>43</v>
      </c>
      <c r="C133" s="64">
        <f>ROUNDUP(($C$3*D133),-2)</f>
        <v>11300</v>
      </c>
      <c r="D133" s="65">
        <f>E133/$E$3</f>
        <v>5.071208215357309E-3</v>
      </c>
      <c r="E133" s="66">
        <v>600</v>
      </c>
      <c r="F133" s="8" t="s">
        <v>106</v>
      </c>
    </row>
    <row r="134" spans="2:6" ht="8.25" customHeight="1" x14ac:dyDescent="0.25">
      <c r="B134" s="67"/>
      <c r="C134" s="64"/>
      <c r="D134" s="65"/>
      <c r="E134" s="66"/>
      <c r="F134" s="9" t="s">
        <v>107</v>
      </c>
    </row>
    <row r="135" spans="2:6" ht="8.25" customHeight="1" x14ac:dyDescent="0.25">
      <c r="B135" s="67"/>
      <c r="C135" s="64"/>
      <c r="D135" s="65"/>
      <c r="E135" s="66"/>
      <c r="F135" s="11" t="s">
        <v>69</v>
      </c>
    </row>
    <row r="136" spans="2:6" ht="8.25" customHeight="1" x14ac:dyDescent="0.25">
      <c r="B136" s="67">
        <v>44</v>
      </c>
      <c r="C136" s="64">
        <f>ROUNDUP(($C$3*D136),-2)</f>
        <v>11300</v>
      </c>
      <c r="D136" s="65">
        <f>E136/$E$3</f>
        <v>5.0965642564340958E-3</v>
      </c>
      <c r="E136" s="66">
        <v>603</v>
      </c>
      <c r="F136" s="8" t="s">
        <v>108</v>
      </c>
    </row>
    <row r="137" spans="2:6" ht="8.25" customHeight="1" x14ac:dyDescent="0.25">
      <c r="B137" s="67"/>
      <c r="C137" s="64"/>
      <c r="D137" s="65"/>
      <c r="E137" s="66"/>
      <c r="F137" s="9" t="s">
        <v>109</v>
      </c>
    </row>
    <row r="138" spans="2:6" ht="8.25" customHeight="1" x14ac:dyDescent="0.25">
      <c r="B138" s="67"/>
      <c r="C138" s="64"/>
      <c r="D138" s="65"/>
      <c r="E138" s="66"/>
      <c r="F138" s="11" t="s">
        <v>110</v>
      </c>
    </row>
    <row r="139" spans="2:6" ht="8.25" customHeight="1" x14ac:dyDescent="0.25">
      <c r="B139" s="69">
        <v>45</v>
      </c>
      <c r="C139" s="64">
        <f>ROUNDUP(($C$3*D139),-2)</f>
        <v>12100</v>
      </c>
      <c r="D139" s="65">
        <f>E139/$E$3</f>
        <v>5.4177407767400584E-3</v>
      </c>
      <c r="E139" s="66">
        <v>641</v>
      </c>
      <c r="F139" s="8" t="s">
        <v>111</v>
      </c>
    </row>
    <row r="140" spans="2:6" ht="8.25" customHeight="1" x14ac:dyDescent="0.25">
      <c r="B140" s="69"/>
      <c r="C140" s="64"/>
      <c r="D140" s="65"/>
      <c r="E140" s="66"/>
      <c r="F140" s="9" t="s">
        <v>71</v>
      </c>
    </row>
    <row r="141" spans="2:6" ht="8.25" customHeight="1" x14ac:dyDescent="0.25">
      <c r="B141" s="69"/>
      <c r="C141" s="64"/>
      <c r="D141" s="65"/>
      <c r="E141" s="66"/>
      <c r="F141" s="11" t="s">
        <v>69</v>
      </c>
    </row>
    <row r="142" spans="2:6" ht="8.25" customHeight="1" x14ac:dyDescent="0.25">
      <c r="B142" s="67">
        <v>46</v>
      </c>
      <c r="C142" s="64">
        <f>ROUNDUP(($C$3*D142),-2)</f>
        <v>14300</v>
      </c>
      <c r="D142" s="65">
        <f>E142/$E$3</f>
        <v>6.4488864471960441E-3</v>
      </c>
      <c r="E142" s="66">
        <v>763</v>
      </c>
      <c r="F142" s="8" t="s">
        <v>112</v>
      </c>
    </row>
    <row r="143" spans="2:6" ht="8.25" customHeight="1" x14ac:dyDescent="0.25">
      <c r="B143" s="67"/>
      <c r="C143" s="64"/>
      <c r="D143" s="65"/>
      <c r="E143" s="66"/>
      <c r="F143" s="9" t="s">
        <v>113</v>
      </c>
    </row>
    <row r="144" spans="2:6" ht="8.25" customHeight="1" x14ac:dyDescent="0.25">
      <c r="B144" s="67"/>
      <c r="C144" s="64"/>
      <c r="D144" s="65"/>
      <c r="E144" s="66"/>
      <c r="F144" s="11" t="s">
        <v>51</v>
      </c>
    </row>
    <row r="145" spans="2:6" ht="8.25" customHeight="1" x14ac:dyDescent="0.25">
      <c r="B145" s="69">
        <v>47</v>
      </c>
      <c r="C145" s="64">
        <f>ROUNDUP(($C$3*D145),-2)</f>
        <v>11700</v>
      </c>
      <c r="D145" s="65">
        <f>E145/$E$3</f>
        <v>5.2656045302793388E-3</v>
      </c>
      <c r="E145" s="66">
        <v>623</v>
      </c>
      <c r="F145" s="8" t="s">
        <v>114</v>
      </c>
    </row>
    <row r="146" spans="2:6" ht="8.25" customHeight="1" x14ac:dyDescent="0.25">
      <c r="B146" s="69"/>
      <c r="C146" s="64"/>
      <c r="D146" s="65"/>
      <c r="E146" s="66"/>
      <c r="F146" s="9" t="s">
        <v>48</v>
      </c>
    </row>
    <row r="147" spans="2:6" ht="8.25" customHeight="1" x14ac:dyDescent="0.25">
      <c r="B147" s="69"/>
      <c r="C147" s="64"/>
      <c r="D147" s="65"/>
      <c r="E147" s="66"/>
      <c r="F147" s="11" t="s">
        <v>23</v>
      </c>
    </row>
    <row r="148" spans="2:6" ht="8.25" customHeight="1" x14ac:dyDescent="0.25">
      <c r="B148" s="67">
        <v>48</v>
      </c>
      <c r="C148" s="64">
        <f>ROUNDUP(($C$3*D148),-2)</f>
        <v>12700</v>
      </c>
      <c r="D148" s="65">
        <f>E148/$E$3</f>
        <v>5.7051092422769727E-3</v>
      </c>
      <c r="E148" s="66">
        <v>675</v>
      </c>
      <c r="F148" s="8" t="s">
        <v>115</v>
      </c>
    </row>
    <row r="149" spans="2:6" ht="8.25" customHeight="1" x14ac:dyDescent="0.25">
      <c r="B149" s="67"/>
      <c r="C149" s="64"/>
      <c r="D149" s="65"/>
      <c r="E149" s="66"/>
      <c r="F149" s="9" t="s">
        <v>116</v>
      </c>
    </row>
    <row r="150" spans="2:6" ht="8.25" customHeight="1" x14ac:dyDescent="0.25">
      <c r="B150" s="67"/>
      <c r="C150" s="64"/>
      <c r="D150" s="65"/>
      <c r="E150" s="66"/>
      <c r="F150" s="11" t="s">
        <v>63</v>
      </c>
    </row>
    <row r="151" spans="2:6" ht="8.25" customHeight="1" x14ac:dyDescent="0.25">
      <c r="B151" s="67">
        <v>49</v>
      </c>
      <c r="C151" s="64">
        <f>ROUNDUP(($C$3*D151),-2)</f>
        <v>14200</v>
      </c>
      <c r="D151" s="65">
        <f>E151/$E$3</f>
        <v>6.4066263787347331E-3</v>
      </c>
      <c r="E151" s="66">
        <v>758</v>
      </c>
      <c r="F151" s="8" t="s">
        <v>84</v>
      </c>
    </row>
    <row r="152" spans="2:6" ht="8.25" customHeight="1" x14ac:dyDescent="0.25">
      <c r="B152" s="67"/>
      <c r="C152" s="64"/>
      <c r="D152" s="65"/>
      <c r="E152" s="66"/>
      <c r="F152" s="9" t="s">
        <v>42</v>
      </c>
    </row>
    <row r="153" spans="2:6" ht="8.25" customHeight="1" x14ac:dyDescent="0.25">
      <c r="B153" s="67"/>
      <c r="C153" s="64"/>
      <c r="D153" s="65"/>
      <c r="E153" s="66"/>
      <c r="F153" s="11" t="s">
        <v>21</v>
      </c>
    </row>
    <row r="154" spans="2:6" ht="8.25" customHeight="1" x14ac:dyDescent="0.25">
      <c r="B154" s="67">
        <v>50</v>
      </c>
      <c r="C154" s="64">
        <f>ROUNDUP(($C$3*D154),-2)</f>
        <v>14600</v>
      </c>
      <c r="D154" s="65">
        <f>E154/$E$3</f>
        <v>6.5587626251954528E-3</v>
      </c>
      <c r="E154" s="66">
        <v>776</v>
      </c>
      <c r="F154" s="8" t="s">
        <v>117</v>
      </c>
    </row>
    <row r="155" spans="2:6" ht="8.25" customHeight="1" x14ac:dyDescent="0.25">
      <c r="B155" s="67"/>
      <c r="C155" s="64"/>
      <c r="D155" s="65"/>
      <c r="E155" s="66"/>
      <c r="F155" s="9" t="s">
        <v>118</v>
      </c>
    </row>
    <row r="156" spans="2:6" ht="8.25" customHeight="1" x14ac:dyDescent="0.25">
      <c r="B156" s="67"/>
      <c r="C156" s="64"/>
      <c r="D156" s="65"/>
      <c r="E156" s="66"/>
      <c r="F156" s="11" t="s">
        <v>119</v>
      </c>
    </row>
    <row r="157" spans="2:6" ht="8.25" customHeight="1" x14ac:dyDescent="0.25">
      <c r="B157" s="67">
        <v>51</v>
      </c>
      <c r="C157" s="64">
        <f>ROUNDUP(($C$3*D157),-2)</f>
        <v>25900</v>
      </c>
      <c r="D157" s="65">
        <f>E157/$E$3</f>
        <v>1.1689134936398596E-2</v>
      </c>
      <c r="E157" s="66">
        <v>1383</v>
      </c>
      <c r="F157" s="8" t="s">
        <v>120</v>
      </c>
    </row>
    <row r="158" spans="2:6" ht="8.25" customHeight="1" x14ac:dyDescent="0.25">
      <c r="B158" s="67"/>
      <c r="C158" s="64"/>
      <c r="D158" s="65"/>
      <c r="E158" s="66"/>
      <c r="F158" s="9" t="s">
        <v>36</v>
      </c>
    </row>
    <row r="159" spans="2:6" ht="8.25" customHeight="1" x14ac:dyDescent="0.25">
      <c r="B159" s="67"/>
      <c r="C159" s="64"/>
      <c r="D159" s="65"/>
      <c r="E159" s="66"/>
      <c r="F159" s="11" t="s">
        <v>110</v>
      </c>
    </row>
    <row r="160" spans="2:6" ht="8.25" customHeight="1" x14ac:dyDescent="0.25">
      <c r="B160" s="67">
        <v>52</v>
      </c>
      <c r="C160" s="64">
        <f>ROUNDUP(($C$3*D160),-2)</f>
        <v>14300</v>
      </c>
      <c r="D160" s="65">
        <f>E160/$E$3</f>
        <v>6.4150783924269957E-3</v>
      </c>
      <c r="E160" s="66">
        <v>759</v>
      </c>
      <c r="F160" s="8" t="s">
        <v>121</v>
      </c>
    </row>
    <row r="161" spans="2:6" ht="8.25" customHeight="1" x14ac:dyDescent="0.25">
      <c r="B161" s="67"/>
      <c r="C161" s="64"/>
      <c r="D161" s="65"/>
      <c r="E161" s="66"/>
      <c r="F161" s="9" t="s">
        <v>45</v>
      </c>
    </row>
    <row r="162" spans="2:6" ht="8.25" customHeight="1" x14ac:dyDescent="0.25">
      <c r="B162" s="67"/>
      <c r="C162" s="64"/>
      <c r="D162" s="65"/>
      <c r="E162" s="66"/>
      <c r="F162" s="11" t="s">
        <v>63</v>
      </c>
    </row>
    <row r="163" spans="2:6" ht="8.25" customHeight="1" x14ac:dyDescent="0.25">
      <c r="B163" s="67">
        <v>53</v>
      </c>
      <c r="C163" s="64">
        <f>ROUNDUP(($C$3*D163),-2)</f>
        <v>12200</v>
      </c>
      <c r="D163" s="65">
        <f>E163/$E$3</f>
        <v>5.4938088999704178E-3</v>
      </c>
      <c r="E163" s="66">
        <v>650</v>
      </c>
      <c r="F163" s="8" t="s">
        <v>122</v>
      </c>
    </row>
    <row r="164" spans="2:6" ht="8.25" customHeight="1" x14ac:dyDescent="0.25">
      <c r="B164" s="67"/>
      <c r="C164" s="64"/>
      <c r="D164" s="65"/>
      <c r="E164" s="66"/>
      <c r="F164" s="9" t="s">
        <v>68</v>
      </c>
    </row>
    <row r="165" spans="2:6" ht="8.25" customHeight="1" x14ac:dyDescent="0.25">
      <c r="B165" s="67"/>
      <c r="C165" s="64"/>
      <c r="D165" s="65"/>
      <c r="E165" s="66"/>
      <c r="F165" s="11" t="s">
        <v>123</v>
      </c>
    </row>
    <row r="166" spans="2:6" ht="8.25" customHeight="1" x14ac:dyDescent="0.25">
      <c r="B166" s="67">
        <v>54</v>
      </c>
      <c r="C166" s="64">
        <f>ROUNDUP(($C$3*D166),-2)</f>
        <v>12400</v>
      </c>
      <c r="D166" s="65">
        <f>E166/$E$3</f>
        <v>5.5614250095085156E-3</v>
      </c>
      <c r="E166" s="66">
        <v>658</v>
      </c>
      <c r="F166" s="8" t="s">
        <v>124</v>
      </c>
    </row>
    <row r="167" spans="2:6" ht="8.25" customHeight="1" x14ac:dyDescent="0.25">
      <c r="B167" s="67"/>
      <c r="C167" s="64"/>
      <c r="D167" s="65"/>
      <c r="E167" s="66"/>
      <c r="F167" s="9" t="s">
        <v>125</v>
      </c>
    </row>
    <row r="168" spans="2:6" ht="8.25" customHeight="1" x14ac:dyDescent="0.25">
      <c r="B168" s="67"/>
      <c r="C168" s="64"/>
      <c r="D168" s="65"/>
      <c r="E168" s="66"/>
      <c r="F168" s="11" t="s">
        <v>126</v>
      </c>
    </row>
    <row r="169" spans="2:6" ht="8.25" customHeight="1" x14ac:dyDescent="0.25">
      <c r="B169" s="67">
        <v>55</v>
      </c>
      <c r="C169" s="64">
        <f>ROUNDUP(($C$3*D169),-2)</f>
        <v>11500</v>
      </c>
      <c r="D169" s="65">
        <f>E169/$E$3</f>
        <v>5.1472763385876684E-3</v>
      </c>
      <c r="E169" s="66">
        <v>609</v>
      </c>
      <c r="F169" s="8" t="s">
        <v>127</v>
      </c>
    </row>
    <row r="170" spans="2:6" ht="8.25" customHeight="1" x14ac:dyDescent="0.25">
      <c r="B170" s="67"/>
      <c r="C170" s="64"/>
      <c r="D170" s="65"/>
      <c r="E170" s="66"/>
      <c r="F170" s="9" t="s">
        <v>128</v>
      </c>
    </row>
    <row r="171" spans="2:6" ht="8.25" customHeight="1" x14ac:dyDescent="0.25">
      <c r="B171" s="67"/>
      <c r="C171" s="64"/>
      <c r="D171" s="65"/>
      <c r="E171" s="66"/>
      <c r="F171" s="11" t="s">
        <v>129</v>
      </c>
    </row>
    <row r="172" spans="2:6" ht="8.25" customHeight="1" x14ac:dyDescent="0.25">
      <c r="B172" s="67">
        <v>56</v>
      </c>
      <c r="C172" s="64">
        <f>ROUNDUP(($C$3*D172),-2)</f>
        <v>11300</v>
      </c>
      <c r="D172" s="65">
        <f>E172/$E$3</f>
        <v>5.071208215357309E-3</v>
      </c>
      <c r="E172" s="66">
        <v>600</v>
      </c>
      <c r="F172" s="8" t="s">
        <v>130</v>
      </c>
    </row>
    <row r="173" spans="2:6" ht="8.25" customHeight="1" x14ac:dyDescent="0.25">
      <c r="B173" s="67"/>
      <c r="C173" s="64"/>
      <c r="D173" s="65"/>
      <c r="E173" s="66"/>
      <c r="F173" s="9" t="s">
        <v>68</v>
      </c>
    </row>
    <row r="174" spans="2:6" ht="8.25" customHeight="1" x14ac:dyDescent="0.25">
      <c r="B174" s="67"/>
      <c r="C174" s="64"/>
      <c r="D174" s="65"/>
      <c r="E174" s="66"/>
      <c r="F174" s="11" t="s">
        <v>69</v>
      </c>
    </row>
    <row r="175" spans="2:6" ht="8.25" customHeight="1" x14ac:dyDescent="0.25">
      <c r="B175" s="67">
        <v>57</v>
      </c>
      <c r="C175" s="64">
        <f>ROUNDUP(($C$3*D175),-2)</f>
        <v>12000</v>
      </c>
      <c r="D175" s="65">
        <f>E175/$E$3</f>
        <v>5.4008367493555342E-3</v>
      </c>
      <c r="E175" s="66">
        <v>639</v>
      </c>
      <c r="F175" s="8" t="s">
        <v>131</v>
      </c>
    </row>
    <row r="176" spans="2:6" ht="8.25" customHeight="1" x14ac:dyDescent="0.25">
      <c r="B176" s="67"/>
      <c r="C176" s="64"/>
      <c r="D176" s="65"/>
      <c r="E176" s="66"/>
      <c r="F176" s="9" t="s">
        <v>71</v>
      </c>
    </row>
    <row r="177" spans="2:6" ht="8.25" customHeight="1" x14ac:dyDescent="0.25">
      <c r="B177" s="67"/>
      <c r="C177" s="64"/>
      <c r="D177" s="65"/>
      <c r="E177" s="66"/>
      <c r="F177" s="11" t="s">
        <v>34</v>
      </c>
    </row>
    <row r="178" spans="2:6" ht="8.25" customHeight="1" x14ac:dyDescent="0.25">
      <c r="B178" s="69">
        <v>58</v>
      </c>
      <c r="C178" s="64">
        <f>ROUNDUP(($C$3*D178),-2)</f>
        <v>11500</v>
      </c>
      <c r="D178" s="65">
        <f>E178/$E$3</f>
        <v>5.1641803659721926E-3</v>
      </c>
      <c r="E178" s="66">
        <v>611</v>
      </c>
      <c r="F178" s="8" t="s">
        <v>132</v>
      </c>
    </row>
    <row r="179" spans="2:6" ht="8.25" customHeight="1" x14ac:dyDescent="0.25">
      <c r="B179" s="69"/>
      <c r="C179" s="64"/>
      <c r="D179" s="65"/>
      <c r="E179" s="66"/>
      <c r="F179" s="9" t="s">
        <v>133</v>
      </c>
    </row>
    <row r="180" spans="2:6" ht="8.25" customHeight="1" x14ac:dyDescent="0.25">
      <c r="B180" s="69"/>
      <c r="C180" s="64"/>
      <c r="D180" s="65"/>
      <c r="E180" s="66"/>
      <c r="F180" s="11" t="s">
        <v>29</v>
      </c>
    </row>
    <row r="181" spans="2:6" ht="8.25" customHeight="1" x14ac:dyDescent="0.25">
      <c r="B181" s="67">
        <v>59</v>
      </c>
      <c r="C181" s="64">
        <f>ROUNDUP(($C$3*D181),-2)</f>
        <v>13200</v>
      </c>
      <c r="D181" s="65">
        <f>E181/$E$3</f>
        <v>5.9248615982757892E-3</v>
      </c>
      <c r="E181" s="66">
        <v>701</v>
      </c>
      <c r="F181" s="8" t="s">
        <v>134</v>
      </c>
    </row>
    <row r="182" spans="2:6" ht="8.25" customHeight="1" x14ac:dyDescent="0.25">
      <c r="B182" s="67"/>
      <c r="C182" s="64"/>
      <c r="D182" s="65"/>
      <c r="E182" s="66"/>
      <c r="F182" s="9" t="s">
        <v>118</v>
      </c>
    </row>
    <row r="183" spans="2:6" ht="8.25" customHeight="1" x14ac:dyDescent="0.25">
      <c r="B183" s="67"/>
      <c r="C183" s="64"/>
      <c r="D183" s="65"/>
      <c r="E183" s="66"/>
      <c r="F183" s="11" t="s">
        <v>135</v>
      </c>
    </row>
    <row r="184" spans="2:6" ht="8.25" customHeight="1" x14ac:dyDescent="0.25">
      <c r="B184" s="67">
        <v>60</v>
      </c>
      <c r="C184" s="64">
        <f>ROUNDUP(($C$3*D184),-2)</f>
        <v>11400</v>
      </c>
      <c r="D184" s="65">
        <f>E184/$E$3</f>
        <v>5.11346828381862E-3</v>
      </c>
      <c r="E184" s="66">
        <v>605</v>
      </c>
      <c r="F184" s="8" t="s">
        <v>136</v>
      </c>
    </row>
    <row r="185" spans="2:6" ht="8.25" customHeight="1" x14ac:dyDescent="0.25">
      <c r="B185" s="67"/>
      <c r="C185" s="64"/>
      <c r="D185" s="65"/>
      <c r="E185" s="66"/>
      <c r="F185" s="9" t="s">
        <v>14</v>
      </c>
    </row>
    <row r="186" spans="2:6" ht="8.25" customHeight="1" x14ac:dyDescent="0.25">
      <c r="B186" s="67"/>
      <c r="C186" s="64"/>
      <c r="D186" s="65"/>
      <c r="E186" s="66"/>
      <c r="F186" s="11" t="s">
        <v>137</v>
      </c>
    </row>
    <row r="187" spans="2:6" ht="8.25" customHeight="1" x14ac:dyDescent="0.25">
      <c r="B187" s="69">
        <v>61</v>
      </c>
      <c r="C187" s="64">
        <f>ROUNDUP(($C$3*D187),-2)</f>
        <v>15700</v>
      </c>
      <c r="D187" s="65">
        <f>E187/$E$3</f>
        <v>7.0743354604234461E-3</v>
      </c>
      <c r="E187" s="66">
        <v>837</v>
      </c>
      <c r="F187" s="8" t="s">
        <v>138</v>
      </c>
    </row>
    <row r="188" spans="2:6" ht="8.25" customHeight="1" x14ac:dyDescent="0.25">
      <c r="B188" s="69"/>
      <c r="C188" s="64"/>
      <c r="D188" s="65"/>
      <c r="E188" s="66"/>
      <c r="F188" s="9" t="s">
        <v>139</v>
      </c>
    </row>
    <row r="189" spans="2:6" ht="8.25" customHeight="1" x14ac:dyDescent="0.25">
      <c r="B189" s="69"/>
      <c r="C189" s="64"/>
      <c r="D189" s="65"/>
      <c r="E189" s="66"/>
      <c r="F189" s="11" t="s">
        <v>88</v>
      </c>
    </row>
    <row r="190" spans="2:6" ht="8.25" customHeight="1" x14ac:dyDescent="0.25">
      <c r="B190" s="67">
        <v>62</v>
      </c>
      <c r="C190" s="64">
        <f>ROUNDUP(($C$3*D190),-2)</f>
        <v>12700</v>
      </c>
      <c r="D190" s="65">
        <f>E190/$E$3</f>
        <v>5.6882052148924485E-3</v>
      </c>
      <c r="E190" s="66">
        <v>673</v>
      </c>
      <c r="F190" s="8" t="s">
        <v>140</v>
      </c>
    </row>
    <row r="191" spans="2:6" ht="8.25" customHeight="1" x14ac:dyDescent="0.25">
      <c r="B191" s="67"/>
      <c r="C191" s="64"/>
      <c r="D191" s="65"/>
      <c r="E191" s="66"/>
      <c r="F191" s="9" t="s">
        <v>141</v>
      </c>
    </row>
    <row r="192" spans="2:6" ht="8.25" customHeight="1" x14ac:dyDescent="0.25">
      <c r="B192" s="67"/>
      <c r="C192" s="64"/>
      <c r="D192" s="65"/>
      <c r="E192" s="66"/>
      <c r="F192" s="11" t="s">
        <v>69</v>
      </c>
    </row>
    <row r="193" spans="2:6" ht="8.25" customHeight="1" x14ac:dyDescent="0.25">
      <c r="B193" s="67">
        <v>63</v>
      </c>
      <c r="C193" s="64">
        <f>ROUNDUP(($C$3*D193),-2)</f>
        <v>12100</v>
      </c>
      <c r="D193" s="65">
        <f>E193/$E$3</f>
        <v>5.4430968178168452E-3</v>
      </c>
      <c r="E193" s="66">
        <v>644</v>
      </c>
      <c r="F193" s="8" t="s">
        <v>142</v>
      </c>
    </row>
    <row r="194" spans="2:6" ht="8.25" customHeight="1" x14ac:dyDescent="0.25">
      <c r="B194" s="67"/>
      <c r="C194" s="64"/>
      <c r="D194" s="65"/>
      <c r="E194" s="66"/>
      <c r="F194" s="9" t="s">
        <v>128</v>
      </c>
    </row>
    <row r="195" spans="2:6" ht="8.25" customHeight="1" x14ac:dyDescent="0.25">
      <c r="B195" s="67"/>
      <c r="C195" s="64"/>
      <c r="D195" s="65"/>
      <c r="E195" s="66"/>
      <c r="F195" s="11" t="s">
        <v>51</v>
      </c>
    </row>
    <row r="196" spans="2:6" ht="8.25" customHeight="1" x14ac:dyDescent="0.25">
      <c r="B196" s="67">
        <v>64</v>
      </c>
      <c r="C196" s="64">
        <f>ROUNDUP(($C$3*D196),-2)</f>
        <v>11600</v>
      </c>
      <c r="D196" s="65">
        <f>E196/$E$3</f>
        <v>5.2148924481257661E-3</v>
      </c>
      <c r="E196" s="66">
        <v>617</v>
      </c>
      <c r="F196" s="8" t="s">
        <v>143</v>
      </c>
    </row>
    <row r="197" spans="2:6" ht="8.25" customHeight="1" x14ac:dyDescent="0.25">
      <c r="B197" s="67"/>
      <c r="C197" s="64"/>
      <c r="D197" s="65"/>
      <c r="E197" s="66"/>
      <c r="F197" s="9" t="s">
        <v>31</v>
      </c>
    </row>
    <row r="198" spans="2:6" ht="8.25" customHeight="1" x14ac:dyDescent="0.25">
      <c r="B198" s="67"/>
      <c r="C198" s="64"/>
      <c r="D198" s="65"/>
      <c r="E198" s="66"/>
      <c r="F198" s="11" t="s">
        <v>144</v>
      </c>
    </row>
    <row r="199" spans="2:6" ht="8.25" customHeight="1" x14ac:dyDescent="0.25">
      <c r="B199" s="67">
        <v>65</v>
      </c>
      <c r="C199" s="64">
        <f>ROUNDUP(($C$3*D199),-2)</f>
        <v>11800</v>
      </c>
      <c r="D199" s="65">
        <f>E199/$E$3</f>
        <v>5.2909605713561255E-3</v>
      </c>
      <c r="E199" s="66">
        <v>626</v>
      </c>
      <c r="F199" s="8" t="s">
        <v>145</v>
      </c>
    </row>
    <row r="200" spans="2:6" ht="8.25" customHeight="1" x14ac:dyDescent="0.25">
      <c r="B200" s="67"/>
      <c r="C200" s="64"/>
      <c r="D200" s="65"/>
      <c r="E200" s="66"/>
      <c r="F200" s="9" t="s">
        <v>60</v>
      </c>
    </row>
    <row r="201" spans="2:6" ht="8.25" customHeight="1" x14ac:dyDescent="0.25">
      <c r="B201" s="67"/>
      <c r="C201" s="64"/>
      <c r="D201" s="65"/>
      <c r="E201" s="66"/>
      <c r="F201" s="11" t="s">
        <v>51</v>
      </c>
    </row>
    <row r="202" spans="2:6" ht="8.25" customHeight="1" x14ac:dyDescent="0.25">
      <c r="B202" s="67">
        <v>66</v>
      </c>
      <c r="C202" s="64">
        <f>ROUNDUP(($C$3*D202),-2)</f>
        <v>11600</v>
      </c>
      <c r="D202" s="65">
        <f>E202/$E$3</f>
        <v>5.1979884207412419E-3</v>
      </c>
      <c r="E202" s="66">
        <v>615</v>
      </c>
      <c r="F202" s="8" t="s">
        <v>146</v>
      </c>
    </row>
    <row r="203" spans="2:6" ht="8.25" customHeight="1" x14ac:dyDescent="0.25">
      <c r="B203" s="67"/>
      <c r="C203" s="64"/>
      <c r="D203" s="65"/>
      <c r="E203" s="66"/>
      <c r="F203" s="9" t="s">
        <v>42</v>
      </c>
    </row>
    <row r="204" spans="2:6" ht="8.25" customHeight="1" x14ac:dyDescent="0.25">
      <c r="B204" s="67"/>
      <c r="C204" s="64"/>
      <c r="D204" s="65"/>
      <c r="E204" s="66"/>
      <c r="F204" s="11" t="s">
        <v>58</v>
      </c>
    </row>
    <row r="205" spans="2:6" ht="8.25" customHeight="1" x14ac:dyDescent="0.25">
      <c r="B205" s="67">
        <v>67</v>
      </c>
      <c r="C205" s="64">
        <f>ROUNDUP(($C$3*D205),-2)</f>
        <v>13700</v>
      </c>
      <c r="D205" s="65">
        <f>E205/$E$3</f>
        <v>6.1699699953513924E-3</v>
      </c>
      <c r="E205" s="66">
        <v>730</v>
      </c>
      <c r="F205" s="8" t="s">
        <v>147</v>
      </c>
    </row>
    <row r="206" spans="2:6" ht="8.25" customHeight="1" x14ac:dyDescent="0.25">
      <c r="B206" s="67"/>
      <c r="C206" s="64"/>
      <c r="D206" s="65"/>
      <c r="E206" s="66"/>
      <c r="F206" s="9" t="s">
        <v>71</v>
      </c>
    </row>
    <row r="207" spans="2:6" ht="8.25" customHeight="1" x14ac:dyDescent="0.25">
      <c r="B207" s="67"/>
      <c r="C207" s="64"/>
      <c r="D207" s="65"/>
      <c r="E207" s="66"/>
      <c r="F207" s="11" t="s">
        <v>123</v>
      </c>
    </row>
    <row r="208" spans="2:6" ht="8.25" customHeight="1" x14ac:dyDescent="0.25">
      <c r="B208" s="67">
        <v>68</v>
      </c>
      <c r="C208" s="64">
        <f>ROUNDUP(($C$3*D208),-2)</f>
        <v>11300</v>
      </c>
      <c r="D208" s="65">
        <f>E208/$E$3</f>
        <v>5.0796602290495707E-3</v>
      </c>
      <c r="E208" s="66">
        <v>601</v>
      </c>
      <c r="F208" s="8" t="s">
        <v>148</v>
      </c>
    </row>
    <row r="209" spans="2:6" ht="8.25" customHeight="1" x14ac:dyDescent="0.25">
      <c r="B209" s="67"/>
      <c r="C209" s="64"/>
      <c r="D209" s="65"/>
      <c r="E209" s="66"/>
      <c r="F209" s="9" t="s">
        <v>149</v>
      </c>
    </row>
    <row r="210" spans="2:6" ht="8.25" customHeight="1" x14ac:dyDescent="0.25">
      <c r="B210" s="67"/>
      <c r="C210" s="64"/>
      <c r="D210" s="65"/>
      <c r="E210" s="66"/>
      <c r="F210" s="11" t="s">
        <v>18</v>
      </c>
    </row>
    <row r="211" spans="2:6" ht="8.25" customHeight="1" x14ac:dyDescent="0.25">
      <c r="B211" s="67">
        <v>69</v>
      </c>
      <c r="C211" s="64">
        <f>ROUNDUP(($C$3*D211),-2)</f>
        <v>11700</v>
      </c>
      <c r="D211" s="65">
        <f>E211/$E$3</f>
        <v>5.2656045302793388E-3</v>
      </c>
      <c r="E211" s="66">
        <v>623</v>
      </c>
      <c r="F211" s="8" t="s">
        <v>150</v>
      </c>
    </row>
    <row r="212" spans="2:6" ht="8.25" customHeight="1" x14ac:dyDescent="0.25">
      <c r="B212" s="67"/>
      <c r="C212" s="64"/>
      <c r="D212" s="65"/>
      <c r="E212" s="66"/>
      <c r="F212" s="9" t="s">
        <v>42</v>
      </c>
    </row>
    <row r="213" spans="2:6" ht="8.25" customHeight="1" x14ac:dyDescent="0.25">
      <c r="B213" s="67"/>
      <c r="C213" s="64"/>
      <c r="D213" s="65"/>
      <c r="E213" s="66"/>
      <c r="F213" s="11" t="s">
        <v>58</v>
      </c>
    </row>
    <row r="214" spans="2:6" ht="8.25" customHeight="1" x14ac:dyDescent="0.25">
      <c r="B214" s="67">
        <v>70</v>
      </c>
      <c r="C214" s="64">
        <f>ROUNDUP(($C$3*D214),-2)</f>
        <v>11400</v>
      </c>
      <c r="D214" s="65">
        <f>E214/$E$3</f>
        <v>5.1303723112031442E-3</v>
      </c>
      <c r="E214" s="66">
        <v>607</v>
      </c>
      <c r="F214" s="8" t="s">
        <v>151</v>
      </c>
    </row>
    <row r="215" spans="2:6" ht="8.25" customHeight="1" x14ac:dyDescent="0.25">
      <c r="B215" s="67"/>
      <c r="C215" s="64"/>
      <c r="D215" s="65"/>
      <c r="E215" s="66"/>
      <c r="F215" s="9" t="s">
        <v>14</v>
      </c>
    </row>
    <row r="216" spans="2:6" ht="8.25" customHeight="1" x14ac:dyDescent="0.25">
      <c r="B216" s="67"/>
      <c r="C216" s="64"/>
      <c r="D216" s="65"/>
      <c r="E216" s="66"/>
      <c r="F216" s="11" t="s">
        <v>21</v>
      </c>
    </row>
    <row r="217" spans="2:6" ht="8.25" customHeight="1" x14ac:dyDescent="0.25">
      <c r="B217" s="67">
        <v>71</v>
      </c>
      <c r="C217" s="64">
        <f>ROUNDUP(($C$3*D217),-2)</f>
        <v>11300</v>
      </c>
      <c r="D217" s="65">
        <f>E217/$E$3</f>
        <v>5.0796602290495707E-3</v>
      </c>
      <c r="E217" s="66">
        <v>601</v>
      </c>
      <c r="F217" s="8" t="s">
        <v>152</v>
      </c>
    </row>
    <row r="218" spans="2:6" ht="8.25" customHeight="1" x14ac:dyDescent="0.25">
      <c r="B218" s="67"/>
      <c r="C218" s="64"/>
      <c r="D218" s="65"/>
      <c r="E218" s="66"/>
      <c r="F218" s="9" t="s">
        <v>36</v>
      </c>
    </row>
    <row r="219" spans="2:6" ht="8.25" customHeight="1" x14ac:dyDescent="0.25">
      <c r="B219" s="67"/>
      <c r="C219" s="64"/>
      <c r="D219" s="65"/>
      <c r="E219" s="66"/>
      <c r="F219" s="11" t="s">
        <v>153</v>
      </c>
    </row>
    <row r="220" spans="2:6" ht="8.25" customHeight="1" x14ac:dyDescent="0.25">
      <c r="B220" s="67">
        <v>72</v>
      </c>
      <c r="C220" s="64">
        <f>ROUNDUP(($C$3*D220),-2)</f>
        <v>13000</v>
      </c>
      <c r="D220" s="65">
        <f>E220/$E$3</f>
        <v>5.823437433968643E-3</v>
      </c>
      <c r="E220" s="66">
        <v>689</v>
      </c>
      <c r="F220" s="8" t="s">
        <v>154</v>
      </c>
    </row>
    <row r="221" spans="2:6" ht="8.25" customHeight="1" x14ac:dyDescent="0.25">
      <c r="B221" s="67"/>
      <c r="C221" s="64"/>
      <c r="D221" s="65"/>
      <c r="E221" s="66"/>
      <c r="F221" s="9" t="s">
        <v>155</v>
      </c>
    </row>
    <row r="222" spans="2:6" ht="8.25" customHeight="1" x14ac:dyDescent="0.25">
      <c r="B222" s="67"/>
      <c r="C222" s="64"/>
      <c r="D222" s="65"/>
      <c r="E222" s="66"/>
      <c r="F222" s="11" t="s">
        <v>63</v>
      </c>
    </row>
    <row r="223" spans="2:6" ht="8.25" customHeight="1" x14ac:dyDescent="0.25">
      <c r="B223" s="67">
        <v>73</v>
      </c>
      <c r="C223" s="64">
        <f>ROUNDUP(($C$3*D223),-2)</f>
        <v>11300</v>
      </c>
      <c r="D223" s="65">
        <f>E223/$E$3</f>
        <v>5.0881122427418332E-3</v>
      </c>
      <c r="E223" s="66">
        <v>602</v>
      </c>
      <c r="F223" s="8" t="s">
        <v>156</v>
      </c>
    </row>
    <row r="224" spans="2:6" ht="8.25" customHeight="1" x14ac:dyDescent="0.25">
      <c r="B224" s="67"/>
      <c r="C224" s="64"/>
      <c r="D224" s="65"/>
      <c r="E224" s="66"/>
      <c r="F224" s="9" t="s">
        <v>50</v>
      </c>
    </row>
    <row r="225" spans="2:6" ht="8.25" customHeight="1" x14ac:dyDescent="0.25">
      <c r="B225" s="67"/>
      <c r="C225" s="64"/>
      <c r="D225" s="65"/>
      <c r="E225" s="66"/>
      <c r="F225" s="11" t="s">
        <v>157</v>
      </c>
    </row>
    <row r="226" spans="2:6" ht="8.25" customHeight="1" x14ac:dyDescent="0.25">
      <c r="B226" s="67">
        <v>74</v>
      </c>
      <c r="C226" s="64">
        <f>ROUNDUP(($C$3*D226),-2)</f>
        <v>11300</v>
      </c>
      <c r="D226" s="65">
        <f>E226/$E$3</f>
        <v>5.071208215357309E-3</v>
      </c>
      <c r="E226" s="66">
        <v>600</v>
      </c>
      <c r="F226" s="8" t="s">
        <v>158</v>
      </c>
    </row>
    <row r="227" spans="2:6" ht="8.25" customHeight="1" x14ac:dyDescent="0.25">
      <c r="B227" s="67"/>
      <c r="C227" s="64"/>
      <c r="D227" s="65"/>
      <c r="E227" s="66"/>
      <c r="F227" s="9" t="s">
        <v>76</v>
      </c>
    </row>
    <row r="228" spans="2:6" ht="8.25" customHeight="1" x14ac:dyDescent="0.25">
      <c r="B228" s="67"/>
      <c r="C228" s="64"/>
      <c r="D228" s="65"/>
      <c r="E228" s="66"/>
      <c r="F228" s="11" t="s">
        <v>159</v>
      </c>
    </row>
    <row r="229" spans="2:6" ht="8.25" customHeight="1" x14ac:dyDescent="0.25">
      <c r="B229" s="69">
        <v>75</v>
      </c>
      <c r="C229" s="64">
        <f>ROUNDUP(($C$3*D229),-2)</f>
        <v>11300</v>
      </c>
      <c r="D229" s="65">
        <f>E229/$E$3</f>
        <v>5.071208215357309E-3</v>
      </c>
      <c r="E229" s="66">
        <v>600</v>
      </c>
      <c r="F229" s="8" t="s">
        <v>160</v>
      </c>
    </row>
    <row r="230" spans="2:6" ht="8.25" customHeight="1" x14ac:dyDescent="0.25">
      <c r="B230" s="69"/>
      <c r="C230" s="64"/>
      <c r="D230" s="65"/>
      <c r="E230" s="66"/>
      <c r="F230" s="9" t="s">
        <v>161</v>
      </c>
    </row>
    <row r="231" spans="2:6" ht="8.25" customHeight="1" x14ac:dyDescent="0.25">
      <c r="B231" s="69"/>
      <c r="C231" s="64"/>
      <c r="D231" s="65"/>
      <c r="E231" s="66"/>
      <c r="F231" s="11" t="s">
        <v>162</v>
      </c>
    </row>
    <row r="232" spans="2:6" ht="8.25" customHeight="1" x14ac:dyDescent="0.25">
      <c r="B232" s="67">
        <v>76</v>
      </c>
      <c r="C232" s="64">
        <f>ROUNDUP(($C$3*D232),-2)</f>
        <v>11300</v>
      </c>
      <c r="D232" s="65">
        <f>E232/$E$3</f>
        <v>5.071208215357309E-3</v>
      </c>
      <c r="E232" s="66">
        <v>600</v>
      </c>
      <c r="F232" s="8" t="s">
        <v>163</v>
      </c>
    </row>
    <row r="233" spans="2:6" ht="8.25" customHeight="1" x14ac:dyDescent="0.25">
      <c r="B233" s="67"/>
      <c r="C233" s="64"/>
      <c r="D233" s="65"/>
      <c r="E233" s="66"/>
      <c r="F233" s="9" t="s">
        <v>164</v>
      </c>
    </row>
    <row r="234" spans="2:6" ht="8.25" customHeight="1" x14ac:dyDescent="0.25">
      <c r="B234" s="67"/>
      <c r="C234" s="64"/>
      <c r="D234" s="65"/>
      <c r="E234" s="66"/>
      <c r="F234" s="11" t="s">
        <v>165</v>
      </c>
    </row>
    <row r="235" spans="2:6" ht="8.25" customHeight="1" x14ac:dyDescent="0.25">
      <c r="B235" s="67">
        <v>77</v>
      </c>
      <c r="C235" s="64">
        <f>ROUNDUP(($C$3*D235),-2)</f>
        <v>14100</v>
      </c>
      <c r="D235" s="65">
        <f>E235/$E$3</f>
        <v>6.347462282888898E-3</v>
      </c>
      <c r="E235" s="66">
        <v>751</v>
      </c>
      <c r="F235" s="8" t="s">
        <v>166</v>
      </c>
    </row>
    <row r="236" spans="2:6" ht="8.25" customHeight="1" x14ac:dyDescent="0.25">
      <c r="B236" s="67"/>
      <c r="C236" s="64"/>
      <c r="D236" s="65"/>
      <c r="E236" s="66"/>
      <c r="F236" s="9" t="s">
        <v>167</v>
      </c>
    </row>
    <row r="237" spans="2:6" ht="8.25" customHeight="1" x14ac:dyDescent="0.25">
      <c r="B237" s="67"/>
      <c r="C237" s="64"/>
      <c r="D237" s="65"/>
      <c r="E237" s="66"/>
      <c r="F237" s="11" t="s">
        <v>29</v>
      </c>
    </row>
    <row r="238" spans="2:6" ht="8.25" customHeight="1" x14ac:dyDescent="0.25">
      <c r="B238" s="67">
        <v>78</v>
      </c>
      <c r="C238" s="64">
        <f>ROUNDUP(($C$3*D238),-2)</f>
        <v>12100</v>
      </c>
      <c r="D238" s="65">
        <f>E238/$E$3</f>
        <v>5.4430968178168452E-3</v>
      </c>
      <c r="E238" s="66">
        <v>644</v>
      </c>
      <c r="F238" s="8" t="s">
        <v>168</v>
      </c>
    </row>
    <row r="239" spans="2:6" ht="8.25" customHeight="1" x14ac:dyDescent="0.25">
      <c r="B239" s="67"/>
      <c r="C239" s="64"/>
      <c r="D239" s="65"/>
      <c r="E239" s="66"/>
      <c r="F239" s="9" t="s">
        <v>169</v>
      </c>
    </row>
    <row r="240" spans="2:6" ht="8.25" customHeight="1" x14ac:dyDescent="0.25">
      <c r="B240" s="67"/>
      <c r="C240" s="64"/>
      <c r="D240" s="65"/>
      <c r="E240" s="66"/>
      <c r="F240" s="11" t="s">
        <v>123</v>
      </c>
    </row>
    <row r="241" spans="2:6" ht="8.25" customHeight="1" x14ac:dyDescent="0.25">
      <c r="B241" s="67">
        <v>79</v>
      </c>
      <c r="C241" s="64">
        <f>ROUNDUP(($C$3*D241),-2)</f>
        <v>11600</v>
      </c>
      <c r="D241" s="65">
        <f>E241/$E$3</f>
        <v>5.1979884207412419E-3</v>
      </c>
      <c r="E241" s="66">
        <v>615</v>
      </c>
      <c r="F241" s="8" t="s">
        <v>170</v>
      </c>
    </row>
    <row r="242" spans="2:6" ht="8.25" customHeight="1" x14ac:dyDescent="0.25">
      <c r="B242" s="67"/>
      <c r="C242" s="64"/>
      <c r="D242" s="65"/>
      <c r="E242" s="66"/>
      <c r="F242" s="9" t="s">
        <v>169</v>
      </c>
    </row>
    <row r="243" spans="2:6" ht="8.25" customHeight="1" x14ac:dyDescent="0.25">
      <c r="B243" s="67"/>
      <c r="C243" s="64"/>
      <c r="D243" s="65"/>
      <c r="E243" s="66"/>
      <c r="F243" s="11" t="s">
        <v>171</v>
      </c>
    </row>
    <row r="244" spans="2:6" ht="8.25" customHeight="1" x14ac:dyDescent="0.25">
      <c r="B244" s="67">
        <v>80</v>
      </c>
      <c r="C244" s="64">
        <f>ROUNDUP(($C$3*D244),-2)</f>
        <v>11400</v>
      </c>
      <c r="D244" s="65">
        <f>E244/$E$3</f>
        <v>5.1219202975108817E-3</v>
      </c>
      <c r="E244" s="66">
        <v>606</v>
      </c>
      <c r="F244" s="8" t="s">
        <v>172</v>
      </c>
    </row>
    <row r="245" spans="2:6" ht="8.25" customHeight="1" x14ac:dyDescent="0.25">
      <c r="B245" s="67"/>
      <c r="C245" s="64"/>
      <c r="D245" s="65"/>
      <c r="E245" s="66"/>
      <c r="F245" s="9" t="s">
        <v>149</v>
      </c>
    </row>
    <row r="246" spans="2:6" ht="8.25" customHeight="1" x14ac:dyDescent="0.25">
      <c r="B246" s="67"/>
      <c r="C246" s="64"/>
      <c r="D246" s="65"/>
      <c r="E246" s="66"/>
      <c r="F246" s="11" t="s">
        <v>173</v>
      </c>
    </row>
    <row r="247" spans="2:6" ht="8.25" customHeight="1" x14ac:dyDescent="0.25">
      <c r="B247" s="67">
        <v>81</v>
      </c>
      <c r="C247" s="64">
        <f>ROUNDUP(($C$3*D247),-2)</f>
        <v>11300</v>
      </c>
      <c r="D247" s="65">
        <f>E247/$E$3</f>
        <v>5.0965642564340958E-3</v>
      </c>
      <c r="E247" s="66">
        <v>603</v>
      </c>
      <c r="F247" s="8" t="s">
        <v>174</v>
      </c>
    </row>
    <row r="248" spans="2:6" ht="8.25" customHeight="1" x14ac:dyDescent="0.25">
      <c r="B248" s="67"/>
      <c r="C248" s="64"/>
      <c r="D248" s="65"/>
      <c r="E248" s="66"/>
      <c r="F248" s="9" t="s">
        <v>48</v>
      </c>
    </row>
    <row r="249" spans="2:6" ht="8.25" customHeight="1" x14ac:dyDescent="0.25">
      <c r="B249" s="67"/>
      <c r="C249" s="64"/>
      <c r="D249" s="65"/>
      <c r="E249" s="66"/>
      <c r="F249" s="11" t="s">
        <v>175</v>
      </c>
    </row>
    <row r="250" spans="2:6" ht="8.25" customHeight="1" x14ac:dyDescent="0.25">
      <c r="B250" s="67">
        <v>82</v>
      </c>
      <c r="C250" s="64">
        <f>ROUNDUP(($C$3*D250),-2)</f>
        <v>13900</v>
      </c>
      <c r="D250" s="65">
        <f>E250/$E$3</f>
        <v>6.2713941596585386E-3</v>
      </c>
      <c r="E250" s="66">
        <v>742</v>
      </c>
      <c r="F250" s="8" t="s">
        <v>176</v>
      </c>
    </row>
    <row r="251" spans="2:6" ht="8.25" customHeight="1" x14ac:dyDescent="0.25">
      <c r="B251" s="67"/>
      <c r="C251" s="64"/>
      <c r="D251" s="65"/>
      <c r="E251" s="66"/>
      <c r="F251" s="9" t="s">
        <v>177</v>
      </c>
    </row>
    <row r="252" spans="2:6" ht="8.25" customHeight="1" x14ac:dyDescent="0.25">
      <c r="B252" s="67"/>
      <c r="C252" s="64"/>
      <c r="D252" s="65"/>
      <c r="E252" s="66"/>
      <c r="F252" s="9" t="s">
        <v>34</v>
      </c>
    </row>
    <row r="253" spans="2:6" ht="8.25" customHeight="1" x14ac:dyDescent="0.25">
      <c r="B253" s="67">
        <v>83</v>
      </c>
      <c r="C253" s="64">
        <f>ROUNDUP(($C$3*D253),-2)</f>
        <v>11600</v>
      </c>
      <c r="D253" s="65">
        <f>E253/$E$3</f>
        <v>5.2064404344335036E-3</v>
      </c>
      <c r="E253" s="66">
        <v>616</v>
      </c>
      <c r="F253" s="8" t="s">
        <v>178</v>
      </c>
    </row>
    <row r="254" spans="2:6" ht="8.25" customHeight="1" x14ac:dyDescent="0.25">
      <c r="B254" s="67"/>
      <c r="C254" s="64"/>
      <c r="D254" s="65"/>
      <c r="E254" s="66"/>
      <c r="F254" s="9" t="s">
        <v>20</v>
      </c>
    </row>
    <row r="255" spans="2:6" ht="8.25" customHeight="1" x14ac:dyDescent="0.25">
      <c r="B255" s="67"/>
      <c r="C255" s="64"/>
      <c r="D255" s="65"/>
      <c r="E255" s="66"/>
      <c r="F255" s="11" t="s">
        <v>58</v>
      </c>
    </row>
    <row r="256" spans="2:6" ht="8.25" customHeight="1" x14ac:dyDescent="0.25">
      <c r="B256" s="67">
        <v>84</v>
      </c>
      <c r="C256" s="64">
        <f>ROUNDUP(($C$3*D256),-2)</f>
        <v>11400</v>
      </c>
      <c r="D256" s="65">
        <f>E256/$E$3</f>
        <v>5.11346828381862E-3</v>
      </c>
      <c r="E256" s="66">
        <v>605</v>
      </c>
      <c r="F256" s="8" t="s">
        <v>179</v>
      </c>
    </row>
    <row r="257" spans="2:6" ht="8.25" customHeight="1" x14ac:dyDescent="0.25">
      <c r="B257" s="67"/>
      <c r="C257" s="64"/>
      <c r="D257" s="65"/>
      <c r="E257" s="66"/>
      <c r="F257" s="9" t="s">
        <v>14</v>
      </c>
    </row>
    <row r="258" spans="2:6" ht="8.25" customHeight="1" x14ac:dyDescent="0.25">
      <c r="B258" s="67"/>
      <c r="C258" s="64"/>
      <c r="D258" s="65"/>
      <c r="E258" s="66"/>
      <c r="F258" s="11" t="s">
        <v>34</v>
      </c>
    </row>
    <row r="259" spans="2:6" ht="8.25" customHeight="1" x14ac:dyDescent="0.25">
      <c r="B259" s="67">
        <v>85</v>
      </c>
      <c r="C259" s="64">
        <f>ROUNDUP(($C$3*D259),-2)</f>
        <v>11500</v>
      </c>
      <c r="D259" s="65">
        <f>E259/$E$3</f>
        <v>5.1472763385876684E-3</v>
      </c>
      <c r="E259" s="66">
        <v>609</v>
      </c>
      <c r="F259" s="8" t="s">
        <v>180</v>
      </c>
    </row>
    <row r="260" spans="2:6" ht="8.25" customHeight="1" x14ac:dyDescent="0.25">
      <c r="B260" s="67"/>
      <c r="C260" s="64"/>
      <c r="D260" s="65"/>
      <c r="E260" s="66"/>
      <c r="F260" s="9" t="s">
        <v>181</v>
      </c>
    </row>
    <row r="261" spans="2:6" ht="8.25" customHeight="1" x14ac:dyDescent="0.25">
      <c r="B261" s="67"/>
      <c r="C261" s="64"/>
      <c r="D261" s="65"/>
      <c r="E261" s="66"/>
      <c r="F261" s="11" t="s">
        <v>129</v>
      </c>
    </row>
    <row r="262" spans="2:6" ht="8.25" customHeight="1" x14ac:dyDescent="0.25">
      <c r="B262" s="67">
        <v>86</v>
      </c>
      <c r="C262" s="64">
        <f>ROUNDUP(($C$3*D262),-2)</f>
        <v>11600</v>
      </c>
      <c r="D262" s="65">
        <f>E262/$E$3</f>
        <v>5.2233444618180278E-3</v>
      </c>
      <c r="E262" s="66">
        <v>618</v>
      </c>
      <c r="F262" s="8" t="s">
        <v>182</v>
      </c>
    </row>
    <row r="263" spans="2:6" ht="8.25" customHeight="1" x14ac:dyDescent="0.25">
      <c r="B263" s="67"/>
      <c r="C263" s="64"/>
      <c r="D263" s="65"/>
      <c r="E263" s="66"/>
      <c r="F263" s="9" t="s">
        <v>39</v>
      </c>
    </row>
    <row r="264" spans="2:6" ht="8.25" customHeight="1" x14ac:dyDescent="0.25">
      <c r="B264" s="67"/>
      <c r="C264" s="64"/>
      <c r="D264" s="65"/>
      <c r="E264" s="66"/>
      <c r="F264" s="11" t="s">
        <v>46</v>
      </c>
    </row>
    <row r="265" spans="2:6" ht="8.25" customHeight="1" x14ac:dyDescent="0.25">
      <c r="B265" s="67">
        <v>87</v>
      </c>
      <c r="C265" s="64">
        <f>ROUNDUP(($C$3*D265),-2)</f>
        <v>13700</v>
      </c>
      <c r="D265" s="65">
        <f>E265/$E$3</f>
        <v>6.1615179816591299E-3</v>
      </c>
      <c r="E265" s="66">
        <v>729</v>
      </c>
      <c r="F265" s="8" t="s">
        <v>183</v>
      </c>
    </row>
    <row r="266" spans="2:6" ht="8.25" customHeight="1" x14ac:dyDescent="0.25">
      <c r="B266" s="67"/>
      <c r="C266" s="64"/>
      <c r="D266" s="65"/>
      <c r="E266" s="66"/>
      <c r="F266" s="9" t="s">
        <v>149</v>
      </c>
    </row>
    <row r="267" spans="2:6" ht="8.25" customHeight="1" x14ac:dyDescent="0.25">
      <c r="B267" s="67"/>
      <c r="C267" s="64"/>
      <c r="D267" s="65"/>
      <c r="E267" s="66"/>
      <c r="F267" s="11" t="s">
        <v>18</v>
      </c>
    </row>
    <row r="268" spans="2:6" ht="8.25" customHeight="1" x14ac:dyDescent="0.25">
      <c r="B268" s="67">
        <v>88</v>
      </c>
      <c r="C268" s="64">
        <f>ROUNDUP(($C$3*D268),-2)</f>
        <v>11400</v>
      </c>
      <c r="D268" s="65">
        <f>E268/$E$3</f>
        <v>5.1303723112031442E-3</v>
      </c>
      <c r="E268" s="66">
        <v>607</v>
      </c>
      <c r="F268" s="8" t="s">
        <v>184</v>
      </c>
    </row>
    <row r="269" spans="2:6" ht="8.25" customHeight="1" x14ac:dyDescent="0.25">
      <c r="B269" s="67"/>
      <c r="C269" s="64"/>
      <c r="D269" s="65"/>
      <c r="E269" s="66"/>
      <c r="F269" s="9" t="s">
        <v>185</v>
      </c>
    </row>
    <row r="270" spans="2:6" ht="8.25" customHeight="1" x14ac:dyDescent="0.25">
      <c r="B270" s="67"/>
      <c r="C270" s="64"/>
      <c r="D270" s="65"/>
      <c r="E270" s="66"/>
      <c r="F270" s="11" t="s">
        <v>159</v>
      </c>
    </row>
    <row r="271" spans="2:6" s="3" customFormat="1" ht="8.25" customHeight="1" x14ac:dyDescent="0.25">
      <c r="B271" s="69">
        <v>89</v>
      </c>
      <c r="C271" s="64">
        <f>ROUNDUP(($C$3*D271),-2)</f>
        <v>11300</v>
      </c>
      <c r="D271" s="65">
        <f>E271/$E$3</f>
        <v>5.071208215357309E-3</v>
      </c>
      <c r="E271" s="94">
        <v>600</v>
      </c>
      <c r="F271" s="8" t="s">
        <v>186</v>
      </c>
    </row>
    <row r="272" spans="2:6" s="3" customFormat="1" ht="8.25" customHeight="1" x14ac:dyDescent="0.25">
      <c r="B272" s="69"/>
      <c r="C272" s="64"/>
      <c r="D272" s="65"/>
      <c r="E272" s="72"/>
      <c r="F272" s="9" t="s">
        <v>139</v>
      </c>
    </row>
    <row r="273" spans="2:6" s="3" customFormat="1" ht="8.25" customHeight="1" x14ac:dyDescent="0.25">
      <c r="B273" s="69"/>
      <c r="C273" s="64"/>
      <c r="D273" s="65"/>
      <c r="E273" s="72"/>
      <c r="F273" s="11" t="s">
        <v>159</v>
      </c>
    </row>
    <row r="274" spans="2:6" ht="8.25" customHeight="1" x14ac:dyDescent="0.25">
      <c r="B274" s="67">
        <v>90</v>
      </c>
      <c r="C274" s="64">
        <f>ROUNDUP(($C$3*D274),-2)</f>
        <v>11300</v>
      </c>
      <c r="D274" s="65">
        <f>E274/$E$3</f>
        <v>5.0881122427418332E-3</v>
      </c>
      <c r="E274" s="66">
        <v>602</v>
      </c>
      <c r="F274" s="8" t="s">
        <v>187</v>
      </c>
    </row>
    <row r="275" spans="2:6" ht="8.25" customHeight="1" x14ac:dyDescent="0.25">
      <c r="B275" s="67"/>
      <c r="C275" s="64"/>
      <c r="D275" s="65"/>
      <c r="E275" s="66"/>
      <c r="F275" s="9" t="s">
        <v>65</v>
      </c>
    </row>
    <row r="276" spans="2:6" ht="8.25" customHeight="1" x14ac:dyDescent="0.25">
      <c r="B276" s="67"/>
      <c r="C276" s="64"/>
      <c r="D276" s="65"/>
      <c r="E276" s="66"/>
      <c r="F276" s="11" t="s">
        <v>37</v>
      </c>
    </row>
    <row r="277" spans="2:6" ht="8.25" customHeight="1" x14ac:dyDescent="0.25">
      <c r="B277" s="67">
        <v>91</v>
      </c>
      <c r="C277" s="64">
        <f>ROUNDUP(($C$3*D277),-2)</f>
        <v>11300</v>
      </c>
      <c r="D277" s="65">
        <f>E277/$E$3</f>
        <v>5.0881122427418332E-3</v>
      </c>
      <c r="E277" s="66">
        <v>602</v>
      </c>
      <c r="F277" s="8" t="s">
        <v>188</v>
      </c>
    </row>
    <row r="278" spans="2:6" ht="8.25" customHeight="1" x14ac:dyDescent="0.25">
      <c r="B278" s="67"/>
      <c r="C278" s="64"/>
      <c r="D278" s="65"/>
      <c r="E278" s="66"/>
      <c r="F278" s="9" t="s">
        <v>17</v>
      </c>
    </row>
    <row r="279" spans="2:6" ht="8.25" customHeight="1" x14ac:dyDescent="0.25">
      <c r="B279" s="67"/>
      <c r="C279" s="64"/>
      <c r="D279" s="65"/>
      <c r="E279" s="66"/>
      <c r="F279" s="11" t="s">
        <v>189</v>
      </c>
    </row>
    <row r="280" spans="2:6" ht="8.25" customHeight="1" x14ac:dyDescent="0.25">
      <c r="B280" s="67">
        <v>92</v>
      </c>
      <c r="C280" s="64">
        <f>ROUNDUP(($C$3*D280),-2)</f>
        <v>12000</v>
      </c>
      <c r="D280" s="65">
        <f>E280/$E$3</f>
        <v>5.38393272197101E-3</v>
      </c>
      <c r="E280" s="66">
        <v>637</v>
      </c>
      <c r="F280" s="8" t="s">
        <v>190</v>
      </c>
    </row>
    <row r="281" spans="2:6" ht="8.25" customHeight="1" x14ac:dyDescent="0.25">
      <c r="B281" s="67"/>
      <c r="C281" s="64"/>
      <c r="D281" s="65"/>
      <c r="E281" s="66"/>
      <c r="F281" s="9" t="s">
        <v>65</v>
      </c>
    </row>
    <row r="282" spans="2:6" ht="8.25" customHeight="1" x14ac:dyDescent="0.25">
      <c r="B282" s="67"/>
      <c r="C282" s="64"/>
      <c r="D282" s="65"/>
      <c r="E282" s="66"/>
      <c r="F282" s="11" t="s">
        <v>191</v>
      </c>
    </row>
    <row r="283" spans="2:6" ht="8.25" customHeight="1" x14ac:dyDescent="0.25">
      <c r="B283" s="67">
        <v>93</v>
      </c>
      <c r="C283" s="64">
        <f>ROUNDUP(($C$3*D283),-2)</f>
        <v>12200</v>
      </c>
      <c r="D283" s="65">
        <f>E283/$E$3</f>
        <v>5.5022609136626804E-3</v>
      </c>
      <c r="E283" s="66">
        <v>651</v>
      </c>
      <c r="F283" s="8" t="s">
        <v>192</v>
      </c>
    </row>
    <row r="284" spans="2:6" ht="8.25" customHeight="1" x14ac:dyDescent="0.25">
      <c r="B284" s="67"/>
      <c r="C284" s="64"/>
      <c r="D284" s="65"/>
      <c r="E284" s="66"/>
      <c r="F284" s="9" t="s">
        <v>193</v>
      </c>
    </row>
    <row r="285" spans="2:6" ht="8.25" customHeight="1" x14ac:dyDescent="0.25">
      <c r="B285" s="67"/>
      <c r="C285" s="64"/>
      <c r="D285" s="65"/>
      <c r="E285" s="66"/>
      <c r="F285" s="11" t="s">
        <v>46</v>
      </c>
    </row>
    <row r="286" spans="2:6" ht="8.25" customHeight="1" x14ac:dyDescent="0.25">
      <c r="B286" s="67">
        <v>94</v>
      </c>
      <c r="C286" s="64">
        <f>ROUNDUP(($C$3*D286),-2)</f>
        <v>17300</v>
      </c>
      <c r="D286" s="65">
        <f>E286/$E$3</f>
        <v>7.7758525968812066E-3</v>
      </c>
      <c r="E286" s="66">
        <v>920</v>
      </c>
      <c r="F286" s="8" t="s">
        <v>194</v>
      </c>
    </row>
    <row r="287" spans="2:6" ht="8.25" customHeight="1" x14ac:dyDescent="0.25">
      <c r="B287" s="67"/>
      <c r="C287" s="64"/>
      <c r="D287" s="65"/>
      <c r="E287" s="66"/>
      <c r="F287" s="9" t="s">
        <v>195</v>
      </c>
    </row>
    <row r="288" spans="2:6" ht="8.25" customHeight="1" x14ac:dyDescent="0.25">
      <c r="B288" s="67"/>
      <c r="C288" s="64"/>
      <c r="D288" s="65"/>
      <c r="E288" s="66"/>
      <c r="F288" s="11" t="s">
        <v>94</v>
      </c>
    </row>
    <row r="289" spans="2:6" ht="8.25" customHeight="1" x14ac:dyDescent="0.25">
      <c r="B289" s="69" t="s">
        <v>284</v>
      </c>
      <c r="C289" s="64"/>
      <c r="D289" s="65"/>
      <c r="E289" s="66"/>
      <c r="F289" s="8"/>
    </row>
    <row r="290" spans="2:6" ht="8.25" customHeight="1" x14ac:dyDescent="0.25">
      <c r="B290" s="69"/>
      <c r="C290" s="64"/>
      <c r="D290" s="65"/>
      <c r="E290" s="66"/>
      <c r="F290" s="9"/>
    </row>
    <row r="291" spans="2:6" ht="8.25" customHeight="1" x14ac:dyDescent="0.25">
      <c r="B291" s="69"/>
      <c r="C291" s="64"/>
      <c r="D291" s="65"/>
      <c r="E291" s="66"/>
      <c r="F291" s="11"/>
    </row>
    <row r="292" spans="2:6" ht="8.25" customHeight="1" x14ac:dyDescent="0.25">
      <c r="B292" s="67">
        <v>96</v>
      </c>
      <c r="C292" s="64">
        <f>ROUNDUP(($C$3*D292),-2)</f>
        <v>11700</v>
      </c>
      <c r="D292" s="65">
        <f>E292/$E$3</f>
        <v>5.2740565439716013E-3</v>
      </c>
      <c r="E292" s="66">
        <v>624</v>
      </c>
      <c r="F292" s="8" t="s">
        <v>197</v>
      </c>
    </row>
    <row r="293" spans="2:6" ht="8.25" customHeight="1" x14ac:dyDescent="0.25">
      <c r="B293" s="67"/>
      <c r="C293" s="64"/>
      <c r="D293" s="65"/>
      <c r="E293" s="66"/>
      <c r="F293" s="9" t="s">
        <v>169</v>
      </c>
    </row>
    <row r="294" spans="2:6" ht="8.25" customHeight="1" x14ac:dyDescent="0.25">
      <c r="B294" s="67"/>
      <c r="C294" s="64"/>
      <c r="D294" s="65"/>
      <c r="E294" s="66"/>
      <c r="F294" s="11" t="s">
        <v>198</v>
      </c>
    </row>
    <row r="295" spans="2:6" ht="8.25" customHeight="1" x14ac:dyDescent="0.25">
      <c r="B295" s="67">
        <v>97</v>
      </c>
      <c r="C295" s="64">
        <f>ROUNDUP(($C$3*D295),-2)</f>
        <v>17200</v>
      </c>
      <c r="D295" s="65">
        <f>E295/$E$3</f>
        <v>7.7420445421121581E-3</v>
      </c>
      <c r="E295" s="66">
        <v>916</v>
      </c>
      <c r="F295" s="8" t="s">
        <v>196</v>
      </c>
    </row>
    <row r="296" spans="2:6" ht="8.25" customHeight="1" x14ac:dyDescent="0.25">
      <c r="B296" s="67"/>
      <c r="C296" s="64"/>
      <c r="D296" s="65"/>
      <c r="E296" s="66"/>
      <c r="F296" s="9" t="s">
        <v>128</v>
      </c>
    </row>
    <row r="297" spans="2:6" ht="8.25" customHeight="1" x14ac:dyDescent="0.25">
      <c r="B297" s="67"/>
      <c r="C297" s="64"/>
      <c r="D297" s="65"/>
      <c r="E297" s="66"/>
      <c r="F297" s="11" t="s">
        <v>119</v>
      </c>
    </row>
    <row r="298" spans="2:6" ht="8.25" customHeight="1" x14ac:dyDescent="0.25">
      <c r="B298" s="69">
        <v>98</v>
      </c>
      <c r="C298" s="64">
        <f>ROUNDUP(($C$3*D298),-2)</f>
        <v>11300</v>
      </c>
      <c r="D298" s="65">
        <f>E298/$E$3</f>
        <v>5.071208215357309E-3</v>
      </c>
      <c r="E298" s="66">
        <v>600</v>
      </c>
      <c r="F298" s="8" t="s">
        <v>199</v>
      </c>
    </row>
    <row r="299" spans="2:6" ht="8.25" customHeight="1" x14ac:dyDescent="0.25">
      <c r="B299" s="69"/>
      <c r="C299" s="64"/>
      <c r="D299" s="65"/>
      <c r="E299" s="66"/>
      <c r="F299" s="9" t="s">
        <v>50</v>
      </c>
    </row>
    <row r="300" spans="2:6" ht="8.25" customHeight="1" x14ac:dyDescent="0.25">
      <c r="B300" s="69"/>
      <c r="C300" s="64"/>
      <c r="D300" s="65"/>
      <c r="E300" s="66"/>
      <c r="F300" s="11" t="s">
        <v>119</v>
      </c>
    </row>
    <row r="301" spans="2:6" ht="8.25" customHeight="1" x14ac:dyDescent="0.25">
      <c r="B301" s="67">
        <v>99</v>
      </c>
      <c r="C301" s="64">
        <f>ROUNDUP(($C$3*D301),-2)</f>
        <v>11400</v>
      </c>
      <c r="D301" s="65">
        <f>E301/$E$3</f>
        <v>5.11346828381862E-3</v>
      </c>
      <c r="E301" s="66">
        <v>605</v>
      </c>
      <c r="F301" s="8" t="s">
        <v>200</v>
      </c>
    </row>
    <row r="302" spans="2:6" ht="8.25" customHeight="1" x14ac:dyDescent="0.25">
      <c r="B302" s="67"/>
      <c r="C302" s="64"/>
      <c r="D302" s="65"/>
      <c r="E302" s="66"/>
      <c r="F302" s="9" t="s">
        <v>149</v>
      </c>
    </row>
    <row r="303" spans="2:6" ht="8.25" customHeight="1" x14ac:dyDescent="0.25">
      <c r="B303" s="67"/>
      <c r="C303" s="64"/>
      <c r="D303" s="65"/>
      <c r="E303" s="66"/>
      <c r="F303" s="11" t="s">
        <v>201</v>
      </c>
    </row>
    <row r="304" spans="2:6" ht="8.25" customHeight="1" x14ac:dyDescent="0.25">
      <c r="B304" s="67">
        <v>100</v>
      </c>
      <c r="C304" s="64">
        <f>ROUNDUP(($C$3*D304),-2)</f>
        <v>11400</v>
      </c>
      <c r="D304" s="65">
        <f>E304/$E$3</f>
        <v>5.1050162701263575E-3</v>
      </c>
      <c r="E304" s="66">
        <v>604</v>
      </c>
      <c r="F304" s="8" t="s">
        <v>202</v>
      </c>
    </row>
    <row r="305" spans="2:6" ht="8.25" customHeight="1" x14ac:dyDescent="0.25">
      <c r="B305" s="67"/>
      <c r="C305" s="64"/>
      <c r="D305" s="65"/>
      <c r="E305" s="66"/>
      <c r="F305" s="9" t="s">
        <v>133</v>
      </c>
    </row>
    <row r="306" spans="2:6" ht="8.25" customHeight="1" x14ac:dyDescent="0.25">
      <c r="B306" s="67"/>
      <c r="C306" s="64"/>
      <c r="D306" s="65"/>
      <c r="E306" s="66"/>
      <c r="F306" s="11" t="s">
        <v>63</v>
      </c>
    </row>
    <row r="307" spans="2:6" ht="8.25" customHeight="1" x14ac:dyDescent="0.25">
      <c r="B307" s="67">
        <v>101</v>
      </c>
      <c r="C307" s="64">
        <f>ROUNDUP(($C$3*D307),-2)</f>
        <v>11300</v>
      </c>
      <c r="D307" s="65">
        <f>E307/$E$3</f>
        <v>5.071208215357309E-3</v>
      </c>
      <c r="E307" s="66">
        <v>600</v>
      </c>
      <c r="F307" s="8" t="s">
        <v>203</v>
      </c>
    </row>
    <row r="308" spans="2:6" ht="8.25" customHeight="1" x14ac:dyDescent="0.25">
      <c r="B308" s="67"/>
      <c r="C308" s="64"/>
      <c r="D308" s="65"/>
      <c r="E308" s="66"/>
      <c r="F308" s="9" t="s">
        <v>28</v>
      </c>
    </row>
    <row r="309" spans="2:6" ht="8.25" customHeight="1" x14ac:dyDescent="0.25">
      <c r="B309" s="67"/>
      <c r="C309" s="64"/>
      <c r="D309" s="65"/>
      <c r="E309" s="66"/>
      <c r="F309" s="11" t="s">
        <v>37</v>
      </c>
    </row>
    <row r="310" spans="2:6" ht="8.25" customHeight="1" x14ac:dyDescent="0.25">
      <c r="B310" s="67">
        <v>102</v>
      </c>
      <c r="C310" s="64">
        <f>ROUNDUP(($C$3*D310),-2)</f>
        <v>12500</v>
      </c>
      <c r="D310" s="65">
        <f>E310/$E$3</f>
        <v>5.6205891053543507E-3</v>
      </c>
      <c r="E310" s="66">
        <v>665</v>
      </c>
      <c r="F310" s="8" t="s">
        <v>204</v>
      </c>
    </row>
    <row r="311" spans="2:6" ht="8.25" customHeight="1" x14ac:dyDescent="0.25">
      <c r="B311" s="67"/>
      <c r="C311" s="64"/>
      <c r="D311" s="65"/>
      <c r="E311" s="66"/>
      <c r="F311" s="9" t="s">
        <v>78</v>
      </c>
    </row>
    <row r="312" spans="2:6" ht="8.25" customHeight="1" x14ac:dyDescent="0.25">
      <c r="B312" s="67"/>
      <c r="C312" s="64"/>
      <c r="D312" s="65"/>
      <c r="E312" s="66"/>
      <c r="F312" s="11" t="s">
        <v>110</v>
      </c>
    </row>
    <row r="313" spans="2:6" ht="8.25" customHeight="1" x14ac:dyDescent="0.25">
      <c r="B313" s="69">
        <v>103</v>
      </c>
      <c r="C313" s="64">
        <f>ROUNDUP(($C$3*D313),-2)</f>
        <v>11900</v>
      </c>
      <c r="D313" s="65">
        <f>E313/$E$3</f>
        <v>5.3501246672019607E-3</v>
      </c>
      <c r="E313" s="66">
        <v>633</v>
      </c>
      <c r="F313" s="8" t="s">
        <v>205</v>
      </c>
    </row>
    <row r="314" spans="2:6" ht="8.25" customHeight="1" x14ac:dyDescent="0.25">
      <c r="B314" s="69"/>
      <c r="C314" s="64"/>
      <c r="D314" s="65"/>
      <c r="E314" s="66"/>
      <c r="F314" s="9" t="s">
        <v>62</v>
      </c>
    </row>
    <row r="315" spans="2:6" ht="8.25" customHeight="1" x14ac:dyDescent="0.25">
      <c r="B315" s="69"/>
      <c r="C315" s="64"/>
      <c r="D315" s="65"/>
      <c r="E315" s="66"/>
      <c r="F315" s="11" t="s">
        <v>46</v>
      </c>
    </row>
    <row r="316" spans="2:6" ht="8.25" customHeight="1" x14ac:dyDescent="0.25">
      <c r="B316" s="70">
        <v>104</v>
      </c>
      <c r="C316" s="64">
        <f>ROUNDUP(($C$3*D316),-2)</f>
        <v>11400</v>
      </c>
      <c r="D316" s="65">
        <f>E316/$E$3</f>
        <v>5.1219202975108817E-3</v>
      </c>
      <c r="E316" s="71">
        <v>606</v>
      </c>
      <c r="F316" s="8" t="s">
        <v>206</v>
      </c>
    </row>
    <row r="317" spans="2:6" ht="8.25" customHeight="1" x14ac:dyDescent="0.25">
      <c r="B317" s="70"/>
      <c r="C317" s="64"/>
      <c r="D317" s="65"/>
      <c r="E317" s="71"/>
      <c r="F317" s="9" t="s">
        <v>155</v>
      </c>
    </row>
    <row r="318" spans="2:6" ht="8.25" customHeight="1" x14ac:dyDescent="0.25">
      <c r="B318" s="70"/>
      <c r="C318" s="64"/>
      <c r="D318" s="65"/>
      <c r="E318" s="71"/>
      <c r="F318" s="11" t="s">
        <v>63</v>
      </c>
    </row>
    <row r="319" spans="2:6" ht="8.25" customHeight="1" x14ac:dyDescent="0.25">
      <c r="B319" s="67">
        <v>105</v>
      </c>
      <c r="C319" s="64">
        <f>ROUNDUP(($C$3*D319),-2)</f>
        <v>11300</v>
      </c>
      <c r="D319" s="65">
        <f>E319/$E$3</f>
        <v>5.071208215357309E-3</v>
      </c>
      <c r="E319" s="66">
        <v>600</v>
      </c>
      <c r="F319" s="8" t="s">
        <v>207</v>
      </c>
    </row>
    <row r="320" spans="2:6" ht="8.25" customHeight="1" x14ac:dyDescent="0.25">
      <c r="B320" s="67"/>
      <c r="C320" s="64"/>
      <c r="D320" s="65"/>
      <c r="E320" s="66"/>
      <c r="F320" s="9" t="s">
        <v>208</v>
      </c>
    </row>
    <row r="321" spans="2:6" ht="8.25" customHeight="1" x14ac:dyDescent="0.25">
      <c r="B321" s="67"/>
      <c r="C321" s="64"/>
      <c r="D321" s="65"/>
      <c r="E321" s="66"/>
      <c r="F321" s="11" t="s">
        <v>21</v>
      </c>
    </row>
    <row r="322" spans="2:6" ht="8.25" customHeight="1" x14ac:dyDescent="0.25">
      <c r="B322" s="67">
        <v>106</v>
      </c>
      <c r="C322" s="64">
        <f>ROUNDUP(($C$3*D322),-2)</f>
        <v>11300</v>
      </c>
      <c r="D322" s="65">
        <f>E322/$E$3</f>
        <v>5.0796602290495707E-3</v>
      </c>
      <c r="E322" s="66">
        <v>601</v>
      </c>
      <c r="F322" s="8" t="s">
        <v>209</v>
      </c>
    </row>
    <row r="323" spans="2:6" ht="8.25" customHeight="1" x14ac:dyDescent="0.25">
      <c r="B323" s="67"/>
      <c r="C323" s="64"/>
      <c r="D323" s="65"/>
      <c r="E323" s="66"/>
      <c r="F323" s="9" t="s">
        <v>193</v>
      </c>
    </row>
    <row r="324" spans="2:6" ht="8.25" customHeight="1" x14ac:dyDescent="0.25">
      <c r="B324" s="67"/>
      <c r="C324" s="64"/>
      <c r="D324" s="65"/>
      <c r="E324" s="66"/>
      <c r="F324" s="11" t="s">
        <v>210</v>
      </c>
    </row>
    <row r="325" spans="2:6" ht="8.25" customHeight="1" x14ac:dyDescent="0.25">
      <c r="B325" s="67">
        <v>107</v>
      </c>
      <c r="C325" s="64">
        <f>ROUNDUP(($C$3*D325),-2)</f>
        <v>11300</v>
      </c>
      <c r="D325" s="65">
        <f>E325/$E$3</f>
        <v>5.071208215357309E-3</v>
      </c>
      <c r="E325" s="66">
        <v>600</v>
      </c>
      <c r="F325" s="8" t="s">
        <v>211</v>
      </c>
    </row>
    <row r="326" spans="2:6" ht="8.25" customHeight="1" x14ac:dyDescent="0.25">
      <c r="B326" s="67"/>
      <c r="C326" s="64"/>
      <c r="D326" s="65"/>
      <c r="E326" s="66"/>
      <c r="F326" s="9" t="s">
        <v>212</v>
      </c>
    </row>
    <row r="327" spans="2:6" ht="8.25" customHeight="1" x14ac:dyDescent="0.25">
      <c r="B327" s="67"/>
      <c r="C327" s="64"/>
      <c r="D327" s="65"/>
      <c r="E327" s="66"/>
      <c r="F327" s="11" t="s">
        <v>21</v>
      </c>
    </row>
    <row r="328" spans="2:6" ht="8.25" customHeight="1" x14ac:dyDescent="0.25">
      <c r="B328" s="67">
        <v>108</v>
      </c>
      <c r="C328" s="64">
        <f>ROUNDUP(($C$3*D328),-2)</f>
        <v>11300</v>
      </c>
      <c r="D328" s="65">
        <f>E328/$E$3</f>
        <v>5.0796602290495707E-3</v>
      </c>
      <c r="E328" s="66">
        <v>601</v>
      </c>
      <c r="F328" s="8" t="s">
        <v>213</v>
      </c>
    </row>
    <row r="329" spans="2:6" ht="8.25" customHeight="1" x14ac:dyDescent="0.25">
      <c r="B329" s="67"/>
      <c r="C329" s="64"/>
      <c r="D329" s="65"/>
      <c r="E329" s="66"/>
      <c r="F329" s="9" t="s">
        <v>214</v>
      </c>
    </row>
    <row r="330" spans="2:6" ht="8.25" customHeight="1" x14ac:dyDescent="0.25">
      <c r="B330" s="67"/>
      <c r="C330" s="64"/>
      <c r="D330" s="65"/>
      <c r="E330" s="66"/>
      <c r="F330" s="11" t="s">
        <v>215</v>
      </c>
    </row>
    <row r="331" spans="2:6" ht="8.25" customHeight="1" x14ac:dyDescent="0.25">
      <c r="B331" s="67">
        <v>109</v>
      </c>
      <c r="C331" s="64">
        <f>ROUNDUP(($C$3*D331),-2)</f>
        <v>12000</v>
      </c>
      <c r="D331" s="65">
        <f>E331/$E$3</f>
        <v>5.4092887630477959E-3</v>
      </c>
      <c r="E331" s="66">
        <v>640</v>
      </c>
      <c r="F331" s="8" t="s">
        <v>216</v>
      </c>
    </row>
    <row r="332" spans="2:6" ht="8.25" customHeight="1" x14ac:dyDescent="0.25">
      <c r="B332" s="67"/>
      <c r="C332" s="64"/>
      <c r="D332" s="65"/>
      <c r="E332" s="66"/>
      <c r="F332" s="9" t="s">
        <v>76</v>
      </c>
    </row>
    <row r="333" spans="2:6" ht="8.25" customHeight="1" x14ac:dyDescent="0.25">
      <c r="B333" s="67"/>
      <c r="C333" s="64"/>
      <c r="D333" s="65"/>
      <c r="E333" s="66"/>
      <c r="F333" s="11" t="s">
        <v>15</v>
      </c>
    </row>
    <row r="334" spans="2:6" ht="8.25" customHeight="1" x14ac:dyDescent="0.25">
      <c r="B334" s="67">
        <v>110</v>
      </c>
      <c r="C334" s="64">
        <f>ROUNDUP(($C$3*D334),-2)</f>
        <v>12200</v>
      </c>
      <c r="D334" s="65">
        <f>E334/$E$3</f>
        <v>5.4684528588936311E-3</v>
      </c>
      <c r="E334" s="66">
        <v>647</v>
      </c>
      <c r="F334" s="8" t="s">
        <v>217</v>
      </c>
    </row>
    <row r="335" spans="2:6" ht="8.25" customHeight="1" x14ac:dyDescent="0.25">
      <c r="B335" s="67"/>
      <c r="C335" s="64"/>
      <c r="D335" s="65"/>
      <c r="E335" s="66"/>
      <c r="F335" s="9" t="s">
        <v>68</v>
      </c>
    </row>
    <row r="336" spans="2:6" ht="8.25" customHeight="1" x14ac:dyDescent="0.25">
      <c r="B336" s="67"/>
      <c r="C336" s="64"/>
      <c r="D336" s="65"/>
      <c r="E336" s="66"/>
      <c r="F336" s="11" t="s">
        <v>218</v>
      </c>
    </row>
    <row r="337" spans="2:6" ht="8.25" customHeight="1" x14ac:dyDescent="0.25">
      <c r="B337" s="67">
        <v>111</v>
      </c>
      <c r="C337" s="64">
        <f>ROUNDUP(($C$3*D337),-2)</f>
        <v>11300</v>
      </c>
      <c r="D337" s="65">
        <f>E337/$E$3</f>
        <v>5.0796602290495707E-3</v>
      </c>
      <c r="E337" s="66">
        <v>601</v>
      </c>
      <c r="F337" s="8" t="s">
        <v>219</v>
      </c>
    </row>
    <row r="338" spans="2:6" ht="8.25" customHeight="1" x14ac:dyDescent="0.25">
      <c r="B338" s="67"/>
      <c r="C338" s="64"/>
      <c r="D338" s="65"/>
      <c r="E338" s="66"/>
      <c r="F338" s="9" t="s">
        <v>185</v>
      </c>
    </row>
    <row r="339" spans="2:6" ht="8.25" customHeight="1" x14ac:dyDescent="0.25">
      <c r="B339" s="67"/>
      <c r="C339" s="64"/>
      <c r="D339" s="65"/>
      <c r="E339" s="66"/>
      <c r="F339" s="11" t="s">
        <v>83</v>
      </c>
    </row>
    <row r="340" spans="2:6" ht="8.25" customHeight="1" x14ac:dyDescent="0.25">
      <c r="B340" s="67">
        <v>112</v>
      </c>
      <c r="C340" s="64">
        <f>ROUNDUP(($C$3*D340),-2)</f>
        <v>11300</v>
      </c>
      <c r="D340" s="65">
        <f>E340/$E$3</f>
        <v>5.0881122427418332E-3</v>
      </c>
      <c r="E340" s="66">
        <v>602</v>
      </c>
      <c r="F340" s="8" t="s">
        <v>220</v>
      </c>
    </row>
    <row r="341" spans="2:6" ht="8.25" customHeight="1" x14ac:dyDescent="0.25">
      <c r="B341" s="67"/>
      <c r="C341" s="64"/>
      <c r="D341" s="65"/>
      <c r="E341" s="66"/>
      <c r="F341" s="9" t="s">
        <v>221</v>
      </c>
    </row>
    <row r="342" spans="2:6" ht="8.25" customHeight="1" x14ac:dyDescent="0.25">
      <c r="B342" s="67"/>
      <c r="C342" s="64"/>
      <c r="D342" s="65"/>
      <c r="E342" s="66"/>
      <c r="F342" s="11" t="s">
        <v>119</v>
      </c>
    </row>
    <row r="343" spans="2:6" ht="8.25" customHeight="1" x14ac:dyDescent="0.25">
      <c r="B343" s="67">
        <v>113</v>
      </c>
      <c r="C343" s="64">
        <f>ROUNDUP(($C$3*D343),-2)</f>
        <v>11300</v>
      </c>
      <c r="D343" s="65">
        <f>E343/$E$3</f>
        <v>5.071208215357309E-3</v>
      </c>
      <c r="E343" s="66">
        <v>600</v>
      </c>
      <c r="F343" s="8" t="s">
        <v>222</v>
      </c>
    </row>
    <row r="344" spans="2:6" ht="8.25" customHeight="1" x14ac:dyDescent="0.25">
      <c r="B344" s="67"/>
      <c r="C344" s="64"/>
      <c r="D344" s="65"/>
      <c r="E344" s="66"/>
      <c r="F344" s="9" t="s">
        <v>98</v>
      </c>
    </row>
    <row r="345" spans="2:6" ht="8.25" customHeight="1" x14ac:dyDescent="0.25">
      <c r="B345" s="67"/>
      <c r="C345" s="64"/>
      <c r="D345" s="65"/>
      <c r="E345" s="74"/>
      <c r="F345" s="9" t="s">
        <v>223</v>
      </c>
    </row>
    <row r="346" spans="2:6" ht="8.25" customHeight="1" x14ac:dyDescent="0.25">
      <c r="B346" s="67">
        <v>114</v>
      </c>
      <c r="C346" s="64">
        <f>ROUNDUP(($C$3*D346),-2)</f>
        <v>11300</v>
      </c>
      <c r="D346" s="65">
        <f>E346/$E$3</f>
        <v>5.071208215357309E-3</v>
      </c>
      <c r="E346" s="66">
        <v>600</v>
      </c>
      <c r="F346" s="8" t="s">
        <v>222</v>
      </c>
    </row>
    <row r="347" spans="2:6" ht="8.25" customHeight="1" x14ac:dyDescent="0.25">
      <c r="B347" s="67"/>
      <c r="C347" s="64"/>
      <c r="D347" s="65"/>
      <c r="E347" s="66"/>
      <c r="F347" s="9" t="s">
        <v>98</v>
      </c>
    </row>
    <row r="348" spans="2:6" ht="8.25" customHeight="1" x14ac:dyDescent="0.25">
      <c r="B348" s="67"/>
      <c r="C348" s="64"/>
      <c r="D348" s="65"/>
      <c r="E348" s="66"/>
      <c r="F348" s="9" t="s">
        <v>223</v>
      </c>
    </row>
    <row r="349" spans="2:6" ht="8.25" customHeight="1" x14ac:dyDescent="0.25">
      <c r="B349" s="67">
        <v>115</v>
      </c>
      <c r="C349" s="64">
        <f>ROUNDUP(($C$3*D349),-2)</f>
        <v>11400</v>
      </c>
      <c r="D349" s="65">
        <f>E349/$E$3</f>
        <v>5.1050162701263575E-3</v>
      </c>
      <c r="E349" s="73">
        <v>604</v>
      </c>
      <c r="F349" s="8" t="s">
        <v>224</v>
      </c>
    </row>
    <row r="350" spans="2:6" ht="8.25" customHeight="1" x14ac:dyDescent="0.25">
      <c r="B350" s="67"/>
      <c r="C350" s="64"/>
      <c r="D350" s="65"/>
      <c r="E350" s="66"/>
      <c r="F350" s="9" t="s">
        <v>42</v>
      </c>
    </row>
    <row r="351" spans="2:6" ht="8.25" customHeight="1" x14ac:dyDescent="0.25">
      <c r="B351" s="67"/>
      <c r="C351" s="64"/>
      <c r="D351" s="65"/>
      <c r="E351" s="66"/>
      <c r="F351" s="11" t="s">
        <v>18</v>
      </c>
    </row>
    <row r="352" spans="2:6" ht="8.25" customHeight="1" x14ac:dyDescent="0.25">
      <c r="B352" s="67">
        <v>116</v>
      </c>
      <c r="C352" s="64">
        <f>ROUNDUP(($C$3*D352),-2)</f>
        <v>12100</v>
      </c>
      <c r="D352" s="65">
        <f>E352/$E$3</f>
        <v>5.4600008452013694E-3</v>
      </c>
      <c r="E352" s="66">
        <v>646</v>
      </c>
      <c r="F352" s="8" t="s">
        <v>225</v>
      </c>
    </row>
    <row r="353" spans="2:6" ht="8.25" customHeight="1" x14ac:dyDescent="0.25">
      <c r="B353" s="67"/>
      <c r="C353" s="64"/>
      <c r="D353" s="65"/>
      <c r="E353" s="66"/>
      <c r="F353" s="9" t="s">
        <v>169</v>
      </c>
    </row>
    <row r="354" spans="2:6" ht="8.25" customHeight="1" x14ac:dyDescent="0.25">
      <c r="B354" s="67"/>
      <c r="C354" s="64"/>
      <c r="D354" s="65"/>
      <c r="E354" s="66"/>
      <c r="F354" s="11" t="s">
        <v>58</v>
      </c>
    </row>
    <row r="355" spans="2:6" ht="8.25" customHeight="1" x14ac:dyDescent="0.25">
      <c r="B355" s="67">
        <v>117</v>
      </c>
      <c r="C355" s="64">
        <f>ROUNDUP(($C$3*D355),-2)</f>
        <v>11400</v>
      </c>
      <c r="D355" s="65">
        <f>E355/$E$3</f>
        <v>5.1219202975108817E-3</v>
      </c>
      <c r="E355" s="66">
        <v>606</v>
      </c>
      <c r="F355" s="8" t="s">
        <v>226</v>
      </c>
    </row>
    <row r="356" spans="2:6" ht="8.25" customHeight="1" x14ac:dyDescent="0.25">
      <c r="B356" s="67"/>
      <c r="C356" s="64"/>
      <c r="D356" s="65"/>
      <c r="E356" s="66"/>
      <c r="F356" s="9" t="s">
        <v>149</v>
      </c>
    </row>
    <row r="357" spans="2:6" ht="8.25" customHeight="1" x14ac:dyDescent="0.25">
      <c r="B357" s="67"/>
      <c r="C357" s="64"/>
      <c r="D357" s="65"/>
      <c r="E357" s="66"/>
      <c r="F357" s="9" t="s">
        <v>21</v>
      </c>
    </row>
    <row r="358" spans="2:6" ht="8.25" customHeight="1" x14ac:dyDescent="0.25">
      <c r="B358" s="67">
        <v>118</v>
      </c>
      <c r="C358" s="64">
        <f>ROUNDUP(($C$3*D358),-2)</f>
        <v>11300</v>
      </c>
      <c r="D358" s="65">
        <f>E358/$E$3</f>
        <v>5.071208215357309E-3</v>
      </c>
      <c r="E358" s="66">
        <v>600</v>
      </c>
      <c r="F358" s="8" t="s">
        <v>227</v>
      </c>
    </row>
    <row r="359" spans="2:6" ht="8.25" customHeight="1" x14ac:dyDescent="0.25">
      <c r="B359" s="67"/>
      <c r="C359" s="64"/>
      <c r="D359" s="65"/>
      <c r="E359" s="66"/>
      <c r="F359" s="9" t="s">
        <v>280</v>
      </c>
    </row>
    <row r="360" spans="2:6" ht="8.25" customHeight="1" x14ac:dyDescent="0.25">
      <c r="B360" s="67"/>
      <c r="C360" s="64"/>
      <c r="D360" s="65"/>
      <c r="E360" s="66"/>
      <c r="F360" s="11" t="s">
        <v>58</v>
      </c>
    </row>
    <row r="361" spans="2:6" ht="8.25" customHeight="1" x14ac:dyDescent="0.25">
      <c r="B361" s="67">
        <v>119</v>
      </c>
      <c r="C361" s="64">
        <f>ROUNDUP(($C$3*D361),-2)</f>
        <v>11300</v>
      </c>
      <c r="D361" s="65">
        <f>E361/$E$3</f>
        <v>5.0881122427418332E-3</v>
      </c>
      <c r="E361" s="66">
        <v>602</v>
      </c>
      <c r="F361" s="8" t="s">
        <v>228</v>
      </c>
    </row>
    <row r="362" spans="2:6" ht="8.25" customHeight="1" x14ac:dyDescent="0.25">
      <c r="B362" s="67"/>
      <c r="C362" s="64"/>
      <c r="D362" s="65"/>
      <c r="E362" s="66"/>
      <c r="F362" s="9" t="s">
        <v>149</v>
      </c>
    </row>
    <row r="363" spans="2:6" ht="8.25" customHeight="1" x14ac:dyDescent="0.25">
      <c r="B363" s="67"/>
      <c r="C363" s="64"/>
      <c r="D363" s="65"/>
      <c r="E363" s="66"/>
      <c r="F363" s="11" t="s">
        <v>159</v>
      </c>
    </row>
    <row r="364" spans="2:6" ht="8.25" customHeight="1" x14ac:dyDescent="0.25">
      <c r="B364" s="67">
        <v>120</v>
      </c>
      <c r="C364" s="64">
        <f>ROUNDUP(($C$3*D364),-2)</f>
        <v>11300</v>
      </c>
      <c r="D364" s="65">
        <f>E364/$E$3</f>
        <v>5.0965642564340958E-3</v>
      </c>
      <c r="E364" s="66">
        <v>603</v>
      </c>
      <c r="F364" s="8" t="s">
        <v>229</v>
      </c>
    </row>
    <row r="365" spans="2:6" ht="8.25" customHeight="1" x14ac:dyDescent="0.25">
      <c r="B365" s="67"/>
      <c r="C365" s="64"/>
      <c r="D365" s="65"/>
      <c r="E365" s="66"/>
      <c r="F365" s="9" t="s">
        <v>230</v>
      </c>
    </row>
    <row r="366" spans="2:6" ht="8.25" customHeight="1" x14ac:dyDescent="0.25">
      <c r="B366" s="67"/>
      <c r="C366" s="64"/>
      <c r="D366" s="65"/>
      <c r="E366" s="66"/>
      <c r="F366" s="11" t="s">
        <v>83</v>
      </c>
    </row>
    <row r="367" spans="2:6" ht="8.25" customHeight="1" x14ac:dyDescent="0.25">
      <c r="B367" s="67">
        <v>121</v>
      </c>
      <c r="C367" s="64">
        <f>ROUNDUP(($C$3*D367),-2)</f>
        <v>11500</v>
      </c>
      <c r="D367" s="65">
        <f>E367/$E$3</f>
        <v>5.1472763385876684E-3</v>
      </c>
      <c r="E367" s="66">
        <v>609</v>
      </c>
      <c r="F367" s="8" t="s">
        <v>229</v>
      </c>
    </row>
    <row r="368" spans="2:6" ht="8.25" customHeight="1" x14ac:dyDescent="0.25">
      <c r="B368" s="67"/>
      <c r="C368" s="64"/>
      <c r="D368" s="65"/>
      <c r="E368" s="66"/>
      <c r="F368" s="9" t="s">
        <v>149</v>
      </c>
    </row>
    <row r="369" spans="2:6" ht="8.25" customHeight="1" x14ac:dyDescent="0.25">
      <c r="B369" s="67"/>
      <c r="C369" s="64"/>
      <c r="D369" s="65"/>
      <c r="E369" s="66"/>
      <c r="F369" s="11" t="s">
        <v>18</v>
      </c>
    </row>
    <row r="370" spans="2:6" ht="8.25" customHeight="1" x14ac:dyDescent="0.25">
      <c r="B370" s="67">
        <v>122</v>
      </c>
      <c r="C370" s="64">
        <f>ROUNDUP(($C$3*D370),-2)</f>
        <v>12000</v>
      </c>
      <c r="D370" s="65">
        <f>E370/$E$3</f>
        <v>5.3923847356632717E-3</v>
      </c>
      <c r="E370" s="66">
        <v>638</v>
      </c>
      <c r="F370" s="8" t="s">
        <v>231</v>
      </c>
    </row>
    <row r="371" spans="2:6" ht="8.25" customHeight="1" x14ac:dyDescent="0.25">
      <c r="B371" s="67"/>
      <c r="C371" s="64"/>
      <c r="D371" s="65"/>
      <c r="E371" s="66"/>
      <c r="F371" s="9" t="s">
        <v>149</v>
      </c>
    </row>
    <row r="372" spans="2:6" ht="8.25" customHeight="1" x14ac:dyDescent="0.25">
      <c r="B372" s="67"/>
      <c r="C372" s="64"/>
      <c r="D372" s="65"/>
      <c r="E372" s="66"/>
      <c r="F372" s="9" t="s">
        <v>21</v>
      </c>
    </row>
    <row r="373" spans="2:6" ht="8.25" customHeight="1" x14ac:dyDescent="0.25">
      <c r="B373" s="67">
        <v>123</v>
      </c>
      <c r="C373" s="64">
        <f>ROUNDUP(($C$3*D373),-2)</f>
        <v>12700</v>
      </c>
      <c r="D373" s="65">
        <f>E373/$E$3</f>
        <v>5.7051092422769727E-3</v>
      </c>
      <c r="E373" s="66">
        <v>675</v>
      </c>
      <c r="F373" s="8" t="s">
        <v>232</v>
      </c>
    </row>
    <row r="374" spans="2:6" ht="8.25" customHeight="1" x14ac:dyDescent="0.25">
      <c r="B374" s="67"/>
      <c r="C374" s="64"/>
      <c r="D374" s="65"/>
      <c r="E374" s="66"/>
      <c r="F374" s="9" t="s">
        <v>128</v>
      </c>
    </row>
    <row r="375" spans="2:6" ht="8.25" customHeight="1" x14ac:dyDescent="0.25">
      <c r="B375" s="67"/>
      <c r="C375" s="64"/>
      <c r="D375" s="65"/>
      <c r="E375" s="66"/>
      <c r="F375" s="11" t="s">
        <v>110</v>
      </c>
    </row>
    <row r="376" spans="2:6" ht="8.25" customHeight="1" x14ac:dyDescent="0.25">
      <c r="B376" s="67">
        <v>124</v>
      </c>
      <c r="C376" s="64">
        <f>ROUNDUP(($C$3*D376),-2)</f>
        <v>11400</v>
      </c>
      <c r="D376" s="65">
        <f>E376/$E$3</f>
        <v>5.1388243248954068E-3</v>
      </c>
      <c r="E376" s="66">
        <v>608</v>
      </c>
      <c r="F376" s="8" t="s">
        <v>233</v>
      </c>
    </row>
    <row r="377" spans="2:6" ht="8.25" customHeight="1" x14ac:dyDescent="0.25">
      <c r="B377" s="67"/>
      <c r="C377" s="64"/>
      <c r="D377" s="65"/>
      <c r="E377" s="66"/>
      <c r="F377" s="9" t="s">
        <v>234</v>
      </c>
    </row>
    <row r="378" spans="2:6" ht="8.25" customHeight="1" x14ac:dyDescent="0.25">
      <c r="B378" s="67"/>
      <c r="C378" s="64"/>
      <c r="D378" s="65"/>
      <c r="E378" s="66"/>
      <c r="F378" s="11" t="s">
        <v>235</v>
      </c>
    </row>
    <row r="379" spans="2:6" ht="8.25" customHeight="1" x14ac:dyDescent="0.25">
      <c r="B379" s="67">
        <v>125</v>
      </c>
      <c r="C379" s="64">
        <f>ROUNDUP(($C$3*D379),-2)</f>
        <v>11300</v>
      </c>
      <c r="D379" s="65">
        <f>E379/$E$3</f>
        <v>5.071208215357309E-3</v>
      </c>
      <c r="E379" s="66">
        <v>600</v>
      </c>
      <c r="F379" s="8" t="s">
        <v>236</v>
      </c>
    </row>
    <row r="380" spans="2:6" ht="8.25" customHeight="1" x14ac:dyDescent="0.25">
      <c r="B380" s="67"/>
      <c r="C380" s="64"/>
      <c r="D380" s="65"/>
      <c r="E380" s="66"/>
      <c r="F380" s="9" t="s">
        <v>14</v>
      </c>
    </row>
    <row r="381" spans="2:6" ht="8.25" customHeight="1" x14ac:dyDescent="0.25">
      <c r="B381" s="67"/>
      <c r="C381" s="64"/>
      <c r="D381" s="65"/>
      <c r="E381" s="66"/>
      <c r="F381" s="11" t="s">
        <v>237</v>
      </c>
    </row>
    <row r="382" spans="2:6" ht="8.25" customHeight="1" x14ac:dyDescent="0.25">
      <c r="B382" s="67">
        <v>126</v>
      </c>
      <c r="C382" s="64">
        <f>ROUNDUP(($C$3*D382),-2)</f>
        <v>11300</v>
      </c>
      <c r="D382" s="65">
        <f>E382/$E$3</f>
        <v>5.071208215357309E-3</v>
      </c>
      <c r="E382" s="66">
        <v>600</v>
      </c>
      <c r="F382" s="8" t="s">
        <v>238</v>
      </c>
    </row>
    <row r="383" spans="2:6" ht="8.25" customHeight="1" x14ac:dyDescent="0.25">
      <c r="B383" s="67"/>
      <c r="C383" s="64"/>
      <c r="D383" s="65"/>
      <c r="E383" s="66"/>
      <c r="F383" s="9" t="s">
        <v>60</v>
      </c>
    </row>
    <row r="384" spans="2:6" ht="8.25" customHeight="1" x14ac:dyDescent="0.25">
      <c r="B384" s="67"/>
      <c r="C384" s="64"/>
      <c r="D384" s="65"/>
      <c r="E384" s="66"/>
      <c r="F384" s="11" t="s">
        <v>51</v>
      </c>
    </row>
    <row r="385" spans="2:6" ht="8.25" customHeight="1" x14ac:dyDescent="0.25">
      <c r="B385" s="67">
        <v>127</v>
      </c>
      <c r="C385" s="64">
        <f>ROUNDUP(($C$3*D385),-2)</f>
        <v>11300</v>
      </c>
      <c r="D385" s="65">
        <f>E385/$E$3</f>
        <v>5.071208215357309E-3</v>
      </c>
      <c r="E385" s="66">
        <v>600</v>
      </c>
      <c r="F385" s="8" t="s">
        <v>239</v>
      </c>
    </row>
    <row r="386" spans="2:6" ht="8.25" customHeight="1" x14ac:dyDescent="0.25">
      <c r="B386" s="67"/>
      <c r="C386" s="64"/>
      <c r="D386" s="65"/>
      <c r="E386" s="66"/>
      <c r="F386" s="9" t="s">
        <v>149</v>
      </c>
    </row>
    <row r="387" spans="2:6" ht="8.25" customHeight="1" x14ac:dyDescent="0.25">
      <c r="B387" s="67"/>
      <c r="C387" s="64"/>
      <c r="D387" s="65"/>
      <c r="E387" s="66"/>
      <c r="F387" s="11" t="s">
        <v>21</v>
      </c>
    </row>
    <row r="388" spans="2:6" ht="8.25" customHeight="1" x14ac:dyDescent="0.25">
      <c r="B388" s="67">
        <v>128</v>
      </c>
      <c r="C388" s="64">
        <f>ROUNDUP(($C$3*D388),-2)</f>
        <v>11800</v>
      </c>
      <c r="D388" s="65">
        <f>E388/$E$3</f>
        <v>5.282508557663863E-3</v>
      </c>
      <c r="E388" s="66">
        <v>625</v>
      </c>
      <c r="F388" s="8" t="s">
        <v>240</v>
      </c>
    </row>
    <row r="389" spans="2:6" ht="8.25" customHeight="1" x14ac:dyDescent="0.25">
      <c r="B389" s="67"/>
      <c r="C389" s="64"/>
      <c r="D389" s="65"/>
      <c r="E389" s="66"/>
      <c r="F389" s="9" t="s">
        <v>193</v>
      </c>
    </row>
    <row r="390" spans="2:6" ht="8.25" customHeight="1" x14ac:dyDescent="0.25">
      <c r="B390" s="67"/>
      <c r="C390" s="64"/>
      <c r="D390" s="65"/>
      <c r="E390" s="66"/>
      <c r="F390" s="11" t="s">
        <v>241</v>
      </c>
    </row>
    <row r="391" spans="2:6" ht="8.25" customHeight="1" x14ac:dyDescent="0.25">
      <c r="B391" s="67">
        <v>129</v>
      </c>
      <c r="C391" s="64">
        <f>ROUNDUP(($C$3*D391),-2)</f>
        <v>11500</v>
      </c>
      <c r="D391" s="65">
        <f>E391/$E$3</f>
        <v>5.1810843933567169E-3</v>
      </c>
      <c r="E391" s="66">
        <v>613</v>
      </c>
      <c r="F391" s="8"/>
    </row>
    <row r="392" spans="2:6" ht="8.25" customHeight="1" x14ac:dyDescent="0.25">
      <c r="B392" s="67"/>
      <c r="C392" s="64"/>
      <c r="D392" s="65"/>
      <c r="E392" s="66"/>
      <c r="F392" s="9" t="s">
        <v>242</v>
      </c>
    </row>
    <row r="393" spans="2:6" ht="8.25" customHeight="1" x14ac:dyDescent="0.25">
      <c r="B393" s="67"/>
      <c r="C393" s="64"/>
      <c r="D393" s="65"/>
      <c r="E393" s="66"/>
      <c r="F393" s="11" t="s">
        <v>51</v>
      </c>
    </row>
    <row r="394" spans="2:6" ht="8.25" customHeight="1" x14ac:dyDescent="0.25">
      <c r="B394" s="67">
        <v>130</v>
      </c>
      <c r="C394" s="64">
        <f>ROUNDUP(($C$3*D394),-2)</f>
        <v>13000</v>
      </c>
      <c r="D394" s="65">
        <f>E394/$E$3</f>
        <v>5.8403414613531672E-3</v>
      </c>
      <c r="E394" s="66">
        <v>691</v>
      </c>
      <c r="F394" s="8" t="s">
        <v>243</v>
      </c>
    </row>
    <row r="395" spans="2:6" ht="8.25" customHeight="1" x14ac:dyDescent="0.25">
      <c r="B395" s="67"/>
      <c r="C395" s="64"/>
      <c r="D395" s="65"/>
      <c r="E395" s="66"/>
      <c r="F395" s="9" t="s">
        <v>56</v>
      </c>
    </row>
    <row r="396" spans="2:6" ht="8.25" customHeight="1" x14ac:dyDescent="0.25">
      <c r="B396" s="67"/>
      <c r="C396" s="64"/>
      <c r="D396" s="65"/>
      <c r="E396" s="66"/>
      <c r="F396" s="11" t="s">
        <v>92</v>
      </c>
    </row>
    <row r="397" spans="2:6" ht="8.25" customHeight="1" x14ac:dyDescent="0.25">
      <c r="B397" s="67">
        <v>131</v>
      </c>
      <c r="C397" s="64">
        <f>ROUNDUP(($C$3*D397),-2)</f>
        <v>11800</v>
      </c>
      <c r="D397" s="65">
        <f>E397/$E$3</f>
        <v>5.282508557663863E-3</v>
      </c>
      <c r="E397" s="66">
        <v>625</v>
      </c>
      <c r="F397" s="8" t="s">
        <v>228</v>
      </c>
    </row>
    <row r="398" spans="2:6" ht="8.25" customHeight="1" x14ac:dyDescent="0.25">
      <c r="B398" s="67"/>
      <c r="C398" s="64"/>
      <c r="D398" s="65"/>
      <c r="E398" s="66"/>
      <c r="F398" s="9" t="s">
        <v>169</v>
      </c>
    </row>
    <row r="399" spans="2:6" ht="8.25" customHeight="1" x14ac:dyDescent="0.25">
      <c r="B399" s="67"/>
      <c r="C399" s="64"/>
      <c r="D399" s="65"/>
      <c r="E399" s="66"/>
      <c r="F399" s="11" t="s">
        <v>159</v>
      </c>
    </row>
    <row r="400" spans="2:6" ht="8.25" customHeight="1" x14ac:dyDescent="0.25">
      <c r="B400" s="69">
        <v>132</v>
      </c>
      <c r="C400" s="64">
        <f>ROUNDUP(($C$3*D400),-2)</f>
        <v>11400</v>
      </c>
      <c r="D400" s="65">
        <f>E400/$E$3</f>
        <v>5.1388243248954068E-3</v>
      </c>
      <c r="E400" s="66">
        <v>608</v>
      </c>
      <c r="F400" s="8" t="s">
        <v>244</v>
      </c>
    </row>
    <row r="401" spans="2:6" ht="8.25" customHeight="1" x14ac:dyDescent="0.25">
      <c r="B401" s="69"/>
      <c r="C401" s="64"/>
      <c r="D401" s="65"/>
      <c r="E401" s="66"/>
      <c r="F401" s="9" t="s">
        <v>245</v>
      </c>
    </row>
    <row r="402" spans="2:6" ht="8.25" customHeight="1" x14ac:dyDescent="0.25">
      <c r="B402" s="69"/>
      <c r="C402" s="64"/>
      <c r="D402" s="65"/>
      <c r="E402" s="66"/>
      <c r="F402" s="11" t="s">
        <v>92</v>
      </c>
    </row>
    <row r="403" spans="2:6" ht="8.25" customHeight="1" x14ac:dyDescent="0.25">
      <c r="B403" s="67">
        <v>133</v>
      </c>
      <c r="C403" s="64">
        <f>ROUNDUP(($C$3*D403),-2)</f>
        <v>11300</v>
      </c>
      <c r="D403" s="65">
        <f>E403/$E$3</f>
        <v>5.0965642564340958E-3</v>
      </c>
      <c r="E403" s="66">
        <v>603</v>
      </c>
      <c r="F403" s="8" t="s">
        <v>246</v>
      </c>
    </row>
    <row r="404" spans="2:6" ht="8.25" customHeight="1" x14ac:dyDescent="0.25">
      <c r="B404" s="67"/>
      <c r="C404" s="64"/>
      <c r="D404" s="65"/>
      <c r="E404" s="66"/>
      <c r="F404" s="9" t="s">
        <v>14</v>
      </c>
    </row>
    <row r="405" spans="2:6" ht="8.25" customHeight="1" x14ac:dyDescent="0.25">
      <c r="B405" s="67"/>
      <c r="C405" s="64"/>
      <c r="D405" s="65"/>
      <c r="E405" s="66"/>
      <c r="F405" s="11" t="s">
        <v>86</v>
      </c>
    </row>
    <row r="406" spans="2:6" ht="8.25" customHeight="1" x14ac:dyDescent="0.25">
      <c r="B406" s="67">
        <v>134</v>
      </c>
      <c r="C406" s="64">
        <f>ROUNDUP(($C$3*D406),-2)</f>
        <v>11400</v>
      </c>
      <c r="D406" s="65">
        <f>E406/$E$3</f>
        <v>5.1219202975108817E-3</v>
      </c>
      <c r="E406" s="66">
        <v>606</v>
      </c>
      <c r="F406" s="8" t="s">
        <v>247</v>
      </c>
    </row>
    <row r="407" spans="2:6" ht="8.25" customHeight="1" x14ac:dyDescent="0.25">
      <c r="B407" s="67"/>
      <c r="C407" s="64"/>
      <c r="D407" s="65"/>
      <c r="E407" s="66"/>
      <c r="F407" s="9" t="s">
        <v>25</v>
      </c>
    </row>
    <row r="408" spans="2:6" ht="8.25" customHeight="1" x14ac:dyDescent="0.25">
      <c r="B408" s="67"/>
      <c r="C408" s="64"/>
      <c r="D408" s="65"/>
      <c r="E408" s="66"/>
      <c r="F408" s="11" t="s">
        <v>189</v>
      </c>
    </row>
    <row r="409" spans="2:6" ht="8.25" customHeight="1" x14ac:dyDescent="0.25">
      <c r="B409" s="67">
        <v>135</v>
      </c>
      <c r="C409" s="64">
        <f>ROUNDUP(($C$3*D409),-2)</f>
        <v>11600</v>
      </c>
      <c r="D409" s="65">
        <f>E409/$E$3</f>
        <v>5.2233444618180278E-3</v>
      </c>
      <c r="E409" s="66">
        <v>618</v>
      </c>
      <c r="F409" s="8" t="s">
        <v>248</v>
      </c>
    </row>
    <row r="410" spans="2:6" ht="8.25" customHeight="1" x14ac:dyDescent="0.25">
      <c r="B410" s="67"/>
      <c r="C410" s="64"/>
      <c r="D410" s="65"/>
      <c r="E410" s="66"/>
      <c r="F410" s="9" t="s">
        <v>56</v>
      </c>
    </row>
    <row r="411" spans="2:6" ht="8.25" customHeight="1" x14ac:dyDescent="0.25">
      <c r="B411" s="67"/>
      <c r="C411" s="64"/>
      <c r="D411" s="65"/>
      <c r="E411" s="66"/>
      <c r="F411" s="11" t="s">
        <v>29</v>
      </c>
    </row>
    <row r="412" spans="2:6" ht="8.25" customHeight="1" x14ac:dyDescent="0.25">
      <c r="B412" s="67">
        <v>136</v>
      </c>
      <c r="C412" s="64">
        <f>ROUNDUP(($C$3*D412),-2)</f>
        <v>11400</v>
      </c>
      <c r="D412" s="65">
        <f>E412/$E$3</f>
        <v>5.1050162701263575E-3</v>
      </c>
      <c r="E412" s="66">
        <v>604</v>
      </c>
      <c r="F412" s="8" t="s">
        <v>228</v>
      </c>
    </row>
    <row r="413" spans="2:6" ht="8.25" customHeight="1" x14ac:dyDescent="0.25">
      <c r="B413" s="67"/>
      <c r="C413" s="64"/>
      <c r="D413" s="65"/>
      <c r="E413" s="66"/>
      <c r="F413" s="9" t="s">
        <v>53</v>
      </c>
    </row>
    <row r="414" spans="2:6" ht="8.25" customHeight="1" x14ac:dyDescent="0.25">
      <c r="B414" s="67"/>
      <c r="C414" s="64"/>
      <c r="D414" s="65"/>
      <c r="E414" s="66"/>
      <c r="F414" s="11" t="s">
        <v>249</v>
      </c>
    </row>
    <row r="415" spans="2:6" ht="8.25" customHeight="1" x14ac:dyDescent="0.25">
      <c r="B415" s="69">
        <v>137</v>
      </c>
      <c r="C415" s="64">
        <f>ROUNDUP(($C$3*D415),-2)</f>
        <v>13200</v>
      </c>
      <c r="D415" s="65">
        <f>E415/$E$3</f>
        <v>5.9586696530448376E-3</v>
      </c>
      <c r="E415" s="66">
        <v>705</v>
      </c>
      <c r="F415" s="8" t="s">
        <v>250</v>
      </c>
    </row>
    <row r="416" spans="2:6" ht="8.25" customHeight="1" x14ac:dyDescent="0.25">
      <c r="B416" s="69"/>
      <c r="C416" s="64"/>
      <c r="D416" s="65"/>
      <c r="E416" s="66"/>
      <c r="F416" s="9" t="s">
        <v>53</v>
      </c>
    </row>
    <row r="417" spans="2:6" ht="8.25" customHeight="1" x14ac:dyDescent="0.25">
      <c r="B417" s="69"/>
      <c r="C417" s="64"/>
      <c r="D417" s="65"/>
      <c r="E417" s="66"/>
      <c r="F417" s="11" t="s">
        <v>173</v>
      </c>
    </row>
    <row r="418" spans="2:6" ht="8.25" customHeight="1" x14ac:dyDescent="0.25">
      <c r="B418" s="67">
        <v>138</v>
      </c>
      <c r="C418" s="64">
        <f>ROUNDUP(($C$3*D418),-2)</f>
        <v>18000</v>
      </c>
      <c r="D418" s="65">
        <f>E418/$E$3</f>
        <v>8.0885771034949084E-3</v>
      </c>
      <c r="E418" s="66">
        <v>957</v>
      </c>
      <c r="F418" s="8" t="s">
        <v>251</v>
      </c>
    </row>
    <row r="419" spans="2:6" ht="8.25" customHeight="1" x14ac:dyDescent="0.25">
      <c r="B419" s="67"/>
      <c r="C419" s="64"/>
      <c r="D419" s="65"/>
      <c r="E419" s="66"/>
      <c r="F419" s="9" t="s">
        <v>252</v>
      </c>
    </row>
    <row r="420" spans="2:6" ht="8.25" customHeight="1" x14ac:dyDescent="0.25">
      <c r="B420" s="67"/>
      <c r="C420" s="64"/>
      <c r="D420" s="65"/>
      <c r="E420" s="66"/>
      <c r="F420" s="9" t="s">
        <v>34</v>
      </c>
    </row>
    <row r="421" spans="2:6" ht="8.25" customHeight="1" x14ac:dyDescent="0.25">
      <c r="B421" s="67">
        <v>139</v>
      </c>
      <c r="C421" s="64">
        <f>ROUNDUP(($C$3*D421),-2)</f>
        <v>16100</v>
      </c>
      <c r="D421" s="65">
        <f>E421/$E$3</f>
        <v>7.2518277479609516E-3</v>
      </c>
      <c r="E421" s="66">
        <v>858</v>
      </c>
      <c r="F421" s="8" t="s">
        <v>253</v>
      </c>
    </row>
    <row r="422" spans="2:6" ht="8.25" customHeight="1" x14ac:dyDescent="0.25">
      <c r="B422" s="67"/>
      <c r="C422" s="64"/>
      <c r="D422" s="65"/>
      <c r="E422" s="66"/>
      <c r="F422" s="9" t="s">
        <v>14</v>
      </c>
    </row>
    <row r="423" spans="2:6" ht="8.25" customHeight="1" x14ac:dyDescent="0.25">
      <c r="B423" s="67"/>
      <c r="C423" s="64"/>
      <c r="D423" s="65"/>
      <c r="E423" s="66"/>
      <c r="F423" s="11" t="s">
        <v>69</v>
      </c>
    </row>
    <row r="424" spans="2:6" ht="8.25" customHeight="1" x14ac:dyDescent="0.25">
      <c r="B424" s="67">
        <v>140</v>
      </c>
      <c r="C424" s="64">
        <f>ROUNDUP(($C$3*D424),-2)</f>
        <v>15500</v>
      </c>
      <c r="D424" s="65">
        <f>E424/$E$3</f>
        <v>6.9644592824240374E-3</v>
      </c>
      <c r="E424" s="66">
        <v>824</v>
      </c>
      <c r="F424" s="8" t="s">
        <v>82</v>
      </c>
    </row>
    <row r="425" spans="2:6" ht="8.25" customHeight="1" x14ac:dyDescent="0.25">
      <c r="B425" s="67"/>
      <c r="C425" s="64"/>
      <c r="D425" s="65"/>
      <c r="E425" s="66"/>
      <c r="F425" s="9" t="s">
        <v>14</v>
      </c>
    </row>
    <row r="426" spans="2:6" ht="8.25" customHeight="1" x14ac:dyDescent="0.25">
      <c r="B426" s="67"/>
      <c r="C426" s="64"/>
      <c r="D426" s="65"/>
      <c r="E426" s="66"/>
      <c r="F426" s="11" t="s">
        <v>23</v>
      </c>
    </row>
    <row r="427" spans="2:6" ht="8.25" customHeight="1" x14ac:dyDescent="0.25">
      <c r="B427" s="67">
        <v>141</v>
      </c>
      <c r="C427" s="64">
        <f>ROUNDUP(($C$3*D427),-2)</f>
        <v>15500</v>
      </c>
      <c r="D427" s="65">
        <f>E427/$E$3</f>
        <v>6.9813633098085616E-3</v>
      </c>
      <c r="E427" s="66">
        <v>826</v>
      </c>
      <c r="F427" s="8" t="s">
        <v>254</v>
      </c>
    </row>
    <row r="428" spans="2:6" ht="8.25" customHeight="1" x14ac:dyDescent="0.25">
      <c r="B428" s="67"/>
      <c r="C428" s="64"/>
      <c r="D428" s="65"/>
      <c r="E428" s="66"/>
      <c r="F428" s="9" t="s">
        <v>68</v>
      </c>
    </row>
    <row r="429" spans="2:6" ht="8.25" customHeight="1" x14ac:dyDescent="0.25">
      <c r="B429" s="67"/>
      <c r="C429" s="64"/>
      <c r="D429" s="65"/>
      <c r="E429" s="66"/>
      <c r="F429" s="11" t="s">
        <v>23</v>
      </c>
    </row>
    <row r="430" spans="2:6" ht="8.25" customHeight="1" x14ac:dyDescent="0.25">
      <c r="B430" s="67">
        <v>142</v>
      </c>
      <c r="C430" s="64">
        <f>ROUNDUP(($C$3*D430),-2)</f>
        <v>14600</v>
      </c>
      <c r="D430" s="65">
        <f>E430/$E$3</f>
        <v>6.5672146388877153E-3</v>
      </c>
      <c r="E430" s="66">
        <v>777</v>
      </c>
      <c r="F430" s="8" t="s">
        <v>255</v>
      </c>
    </row>
    <row r="431" spans="2:6" ht="8.25" customHeight="1" x14ac:dyDescent="0.25">
      <c r="B431" s="67"/>
      <c r="C431" s="64"/>
      <c r="D431" s="65"/>
      <c r="E431" s="66"/>
      <c r="F431" s="9" t="s">
        <v>256</v>
      </c>
    </row>
    <row r="432" spans="2:6" ht="8.25" customHeight="1" x14ac:dyDescent="0.25">
      <c r="B432" s="67"/>
      <c r="C432" s="64"/>
      <c r="D432" s="65"/>
      <c r="E432" s="66"/>
      <c r="F432" s="11" t="s">
        <v>257</v>
      </c>
    </row>
    <row r="433" spans="2:6" ht="8.25" customHeight="1" x14ac:dyDescent="0.25">
      <c r="B433" s="67">
        <v>143</v>
      </c>
      <c r="C433" s="64">
        <f>ROUNDUP(($C$3*D433),-2)</f>
        <v>15700</v>
      </c>
      <c r="D433" s="65">
        <f>E433/$E$3</f>
        <v>7.0827874741157077E-3</v>
      </c>
      <c r="E433" s="66">
        <v>838</v>
      </c>
      <c r="F433" s="8" t="s">
        <v>258</v>
      </c>
    </row>
    <row r="434" spans="2:6" ht="8.25" customHeight="1" x14ac:dyDescent="0.25">
      <c r="B434" s="67"/>
      <c r="C434" s="64"/>
      <c r="D434" s="65"/>
      <c r="E434" s="66"/>
      <c r="F434" s="9" t="s">
        <v>259</v>
      </c>
    </row>
    <row r="435" spans="2:6" ht="8.25" customHeight="1" x14ac:dyDescent="0.25">
      <c r="B435" s="67"/>
      <c r="C435" s="64"/>
      <c r="D435" s="65"/>
      <c r="E435" s="66"/>
      <c r="F435" s="11" t="s">
        <v>260</v>
      </c>
    </row>
    <row r="436" spans="2:6" ht="8.25" customHeight="1" x14ac:dyDescent="0.25">
      <c r="B436" s="67">
        <v>144</v>
      </c>
      <c r="C436" s="64">
        <f>ROUNDUP(($C$3*D436),-2)</f>
        <v>18200</v>
      </c>
      <c r="D436" s="65">
        <f>E436/$E$3</f>
        <v>8.181549254109792E-3</v>
      </c>
      <c r="E436" s="66">
        <v>968</v>
      </c>
      <c r="F436" s="8" t="s">
        <v>261</v>
      </c>
    </row>
    <row r="437" spans="2:6" ht="8.25" customHeight="1" x14ac:dyDescent="0.25">
      <c r="B437" s="67"/>
      <c r="C437" s="64"/>
      <c r="D437" s="65"/>
      <c r="E437" s="66"/>
      <c r="F437" s="9" t="s">
        <v>177</v>
      </c>
    </row>
    <row r="438" spans="2:6" ht="8.25" customHeight="1" x14ac:dyDescent="0.25">
      <c r="B438" s="67"/>
      <c r="C438" s="64"/>
      <c r="D438" s="65"/>
      <c r="E438" s="66"/>
      <c r="F438" s="11" t="s">
        <v>58</v>
      </c>
    </row>
    <row r="439" spans="2:6" ht="8.25" customHeight="1" x14ac:dyDescent="0.25">
      <c r="B439" s="67">
        <v>145</v>
      </c>
      <c r="C439" s="64">
        <f>ROUNDUP(($C$3*D439),-2)</f>
        <v>12800</v>
      </c>
      <c r="D439" s="65">
        <f>E439/$E$3</f>
        <v>5.7642733381228078E-3</v>
      </c>
      <c r="E439" s="66">
        <v>682</v>
      </c>
      <c r="F439" s="8" t="s">
        <v>262</v>
      </c>
    </row>
    <row r="440" spans="2:6" ht="8.25" customHeight="1" x14ac:dyDescent="0.25">
      <c r="B440" s="67"/>
      <c r="C440" s="64"/>
      <c r="D440" s="65"/>
      <c r="E440" s="66"/>
      <c r="F440" s="9" t="s">
        <v>149</v>
      </c>
    </row>
    <row r="441" spans="2:6" ht="8.25" customHeight="1" x14ac:dyDescent="0.25">
      <c r="B441" s="67"/>
      <c r="C441" s="64"/>
      <c r="D441" s="65"/>
      <c r="E441" s="66"/>
      <c r="F441" s="11" t="s">
        <v>18</v>
      </c>
    </row>
    <row r="442" spans="2:6" ht="8.25" customHeight="1" x14ac:dyDescent="0.25">
      <c r="B442" s="67">
        <v>146</v>
      </c>
      <c r="C442" s="64">
        <f>ROUNDUP(($C$3*D442),-2)</f>
        <v>12200</v>
      </c>
      <c r="D442" s="65">
        <f>E442/$E$3</f>
        <v>5.4853568862781562E-3</v>
      </c>
      <c r="E442" s="66">
        <v>649</v>
      </c>
      <c r="F442" s="8" t="s">
        <v>263</v>
      </c>
    </row>
    <row r="443" spans="2:6" ht="8.25" customHeight="1" x14ac:dyDescent="0.25">
      <c r="B443" s="67"/>
      <c r="C443" s="64"/>
      <c r="D443" s="65"/>
      <c r="E443" s="66"/>
      <c r="F443" s="9" t="s">
        <v>128</v>
      </c>
    </row>
    <row r="444" spans="2:6" ht="8.25" customHeight="1" x14ac:dyDescent="0.25">
      <c r="B444" s="67"/>
      <c r="C444" s="64"/>
      <c r="D444" s="65"/>
      <c r="E444" s="66"/>
      <c r="F444" s="11" t="s">
        <v>264</v>
      </c>
    </row>
    <row r="445" spans="2:6" ht="8.25" customHeight="1" x14ac:dyDescent="0.25">
      <c r="B445" s="67">
        <v>147</v>
      </c>
      <c r="C445" s="64">
        <f>ROUNDUP(($C$3*D445),-2)</f>
        <v>14800</v>
      </c>
      <c r="D445" s="65">
        <f>E445/$E$3</f>
        <v>6.6432827621180747E-3</v>
      </c>
      <c r="E445" s="66">
        <v>786</v>
      </c>
      <c r="F445" s="8" t="s">
        <v>265</v>
      </c>
    </row>
    <row r="446" spans="2:6" ht="8.25" customHeight="1" x14ac:dyDescent="0.25">
      <c r="B446" s="67"/>
      <c r="C446" s="64"/>
      <c r="D446" s="65"/>
      <c r="E446" s="66"/>
      <c r="F446" s="9" t="s">
        <v>39</v>
      </c>
    </row>
    <row r="447" spans="2:6" ht="8.25" customHeight="1" x14ac:dyDescent="0.25">
      <c r="B447" s="67"/>
      <c r="C447" s="64"/>
      <c r="D447" s="65"/>
      <c r="E447" s="66"/>
      <c r="F447" s="11" t="s">
        <v>266</v>
      </c>
    </row>
    <row r="448" spans="2:6" ht="8.25" customHeight="1" x14ac:dyDescent="0.25">
      <c r="B448" s="67">
        <v>148</v>
      </c>
      <c r="C448" s="64">
        <f>ROUNDUP(($C$3*D448),-2)</f>
        <v>13800</v>
      </c>
      <c r="D448" s="65">
        <f>E448/$E$3</f>
        <v>6.2037780501204409E-3</v>
      </c>
      <c r="E448" s="66">
        <v>734</v>
      </c>
      <c r="F448" s="8" t="s">
        <v>267</v>
      </c>
    </row>
    <row r="449" spans="2:6" ht="8.25" customHeight="1" x14ac:dyDescent="0.25">
      <c r="B449" s="67"/>
      <c r="C449" s="64"/>
      <c r="D449" s="65"/>
      <c r="E449" s="66"/>
      <c r="F449" s="9" t="s">
        <v>107</v>
      </c>
    </row>
    <row r="450" spans="2:6" ht="8.25" customHeight="1" x14ac:dyDescent="0.25">
      <c r="B450" s="67"/>
      <c r="C450" s="64"/>
      <c r="D450" s="65"/>
      <c r="E450" s="66"/>
      <c r="F450" s="11" t="s">
        <v>21</v>
      </c>
    </row>
    <row r="451" spans="2:6" ht="8.25" customHeight="1" x14ac:dyDescent="0.25">
      <c r="B451" s="67">
        <v>149</v>
      </c>
      <c r="C451" s="64">
        <f>ROUNDUP(($C$3*D451),-2)</f>
        <v>18500</v>
      </c>
      <c r="D451" s="65">
        <f>E451/$E$3</f>
        <v>8.3505895279550359E-3</v>
      </c>
      <c r="E451" s="66">
        <v>988</v>
      </c>
      <c r="F451" s="8" t="s">
        <v>268</v>
      </c>
    </row>
    <row r="452" spans="2:6" ht="8.25" customHeight="1" x14ac:dyDescent="0.25">
      <c r="B452" s="67"/>
      <c r="C452" s="64"/>
      <c r="D452" s="65"/>
      <c r="E452" s="66"/>
      <c r="F452" s="9" t="s">
        <v>17</v>
      </c>
    </row>
    <row r="453" spans="2:6" ht="8.25" customHeight="1" x14ac:dyDescent="0.25">
      <c r="B453" s="67"/>
      <c r="C453" s="64"/>
      <c r="D453" s="65"/>
      <c r="E453" s="66"/>
      <c r="F453" s="11" t="s">
        <v>88</v>
      </c>
    </row>
    <row r="454" spans="2:6" ht="8.25" customHeight="1" x14ac:dyDescent="0.25">
      <c r="B454" s="69">
        <v>150</v>
      </c>
      <c r="C454" s="64">
        <f>ROUNDUP(($C$3*D454),-2)</f>
        <v>11900</v>
      </c>
      <c r="D454" s="65">
        <f>E454/$E$3</f>
        <v>5.341672653509699E-3</v>
      </c>
      <c r="E454" s="66">
        <v>632</v>
      </c>
      <c r="F454" s="8" t="s">
        <v>269</v>
      </c>
    </row>
    <row r="455" spans="2:6" ht="8.25" customHeight="1" x14ac:dyDescent="0.25">
      <c r="B455" s="69"/>
      <c r="C455" s="64"/>
      <c r="D455" s="65"/>
      <c r="E455" s="66"/>
      <c r="F455" s="9" t="s">
        <v>185</v>
      </c>
    </row>
    <row r="456" spans="2:6" ht="8.25" customHeight="1" x14ac:dyDescent="0.25">
      <c r="B456" s="69"/>
      <c r="C456" s="64"/>
      <c r="D456" s="65"/>
      <c r="E456" s="66"/>
      <c r="F456" s="11" t="s">
        <v>83</v>
      </c>
    </row>
    <row r="457" spans="2:6" ht="8.25" customHeight="1" x14ac:dyDescent="0.25">
      <c r="B457" s="67">
        <v>151</v>
      </c>
      <c r="C457" s="64">
        <f>ROUNDUP(($C$3*D457),-2)</f>
        <v>16400</v>
      </c>
      <c r="D457" s="65">
        <f>E457/$E$3</f>
        <v>7.370155939652622E-3</v>
      </c>
      <c r="E457" s="66">
        <v>872</v>
      </c>
      <c r="F457" s="8" t="s">
        <v>270</v>
      </c>
    </row>
    <row r="458" spans="2:6" ht="8.25" customHeight="1" x14ac:dyDescent="0.25">
      <c r="B458" s="67"/>
      <c r="C458" s="64"/>
      <c r="D458" s="65"/>
      <c r="E458" s="66"/>
      <c r="F458" s="9" t="s">
        <v>128</v>
      </c>
    </row>
    <row r="459" spans="2:6" ht="8.25" customHeight="1" x14ac:dyDescent="0.25">
      <c r="B459" s="67"/>
      <c r="C459" s="64"/>
      <c r="D459" s="65"/>
      <c r="E459" s="66"/>
      <c r="F459" s="11" t="s">
        <v>110</v>
      </c>
    </row>
    <row r="460" spans="2:6" ht="8.25" customHeight="1" x14ac:dyDescent="0.25">
      <c r="B460" s="67">
        <v>152</v>
      </c>
      <c r="C460" s="64">
        <f>ROUNDUP(($C$3*D460),-2)</f>
        <v>22500</v>
      </c>
      <c r="D460" s="65">
        <f>E460/$E$3</f>
        <v>1.015086844440688E-2</v>
      </c>
      <c r="E460" s="66">
        <v>1201</v>
      </c>
      <c r="F460" s="8" t="s">
        <v>271</v>
      </c>
    </row>
    <row r="461" spans="2:6" ht="8.25" customHeight="1" x14ac:dyDescent="0.25">
      <c r="B461" s="67"/>
      <c r="C461" s="64"/>
      <c r="D461" s="65"/>
      <c r="E461" s="66"/>
      <c r="F461" s="9" t="s">
        <v>60</v>
      </c>
    </row>
    <row r="462" spans="2:6" ht="8.25" customHeight="1" x14ac:dyDescent="0.25">
      <c r="B462" s="67"/>
      <c r="C462" s="64"/>
      <c r="D462" s="65"/>
      <c r="E462" s="66"/>
      <c r="F462" s="11" t="s">
        <v>162</v>
      </c>
    </row>
    <row r="463" spans="2:6" ht="8.25" customHeight="1" x14ac:dyDescent="0.25">
      <c r="B463" s="67">
        <v>153</v>
      </c>
      <c r="C463" s="64">
        <f>ROUNDUP(($C$3*D463),-2)</f>
        <v>26600</v>
      </c>
      <c r="D463" s="65">
        <f>E463/$E$3</f>
        <v>1.1968051388243249E-2</v>
      </c>
      <c r="E463" s="66">
        <v>1416</v>
      </c>
      <c r="F463" s="8" t="s">
        <v>108</v>
      </c>
    </row>
    <row r="464" spans="2:6" ht="8.25" customHeight="1" x14ac:dyDescent="0.25">
      <c r="B464" s="67"/>
      <c r="C464" s="64"/>
      <c r="D464" s="65"/>
      <c r="E464" s="66"/>
      <c r="F464" s="9" t="s">
        <v>50</v>
      </c>
    </row>
    <row r="465" spans="2:6" ht="8.25" customHeight="1" x14ac:dyDescent="0.25">
      <c r="B465" s="67"/>
      <c r="C465" s="64"/>
      <c r="D465" s="65"/>
      <c r="E465" s="66"/>
      <c r="F465" s="11" t="s">
        <v>264</v>
      </c>
    </row>
    <row r="466" spans="2:6" ht="8.25" customHeight="1" x14ac:dyDescent="0.25">
      <c r="B466" s="67">
        <v>154</v>
      </c>
      <c r="C466" s="64">
        <f>ROUNDUP(($C$3*D466),-2)</f>
        <v>21600</v>
      </c>
      <c r="D466" s="65">
        <f>E466/$E$3</f>
        <v>9.7451717871782952E-3</v>
      </c>
      <c r="E466" s="66">
        <v>1153</v>
      </c>
      <c r="F466" s="8" t="s">
        <v>272</v>
      </c>
    </row>
    <row r="467" spans="2:6" ht="8.25" customHeight="1" x14ac:dyDescent="0.25">
      <c r="B467" s="67"/>
      <c r="C467" s="64"/>
      <c r="D467" s="65"/>
      <c r="E467" s="66"/>
      <c r="F467" s="9" t="s">
        <v>50</v>
      </c>
    </row>
    <row r="468" spans="2:6" ht="8.25" customHeight="1" x14ac:dyDescent="0.25">
      <c r="B468" s="67"/>
      <c r="C468" s="64"/>
      <c r="D468" s="65"/>
      <c r="E468" s="66"/>
      <c r="F468" s="11" t="s">
        <v>273</v>
      </c>
    </row>
    <row r="469" spans="2:6" ht="8.25" customHeight="1" x14ac:dyDescent="0.25">
      <c r="B469" s="67">
        <v>155</v>
      </c>
      <c r="C469" s="64">
        <f>ROUNDUP(($C$3*D469),-2)</f>
        <v>23100</v>
      </c>
      <c r="D469" s="65">
        <f>E469/$E$3</f>
        <v>1.0412880868867007E-2</v>
      </c>
      <c r="E469" s="66">
        <v>1232</v>
      </c>
      <c r="F469" s="8" t="s">
        <v>274</v>
      </c>
    </row>
    <row r="470" spans="2:6" ht="8.25" customHeight="1" x14ac:dyDescent="0.25">
      <c r="B470" s="67"/>
      <c r="C470" s="64"/>
      <c r="D470" s="65"/>
      <c r="E470" s="66"/>
      <c r="F470" s="9" t="s">
        <v>14</v>
      </c>
    </row>
    <row r="471" spans="2:6" ht="8.25" customHeight="1" x14ac:dyDescent="0.25">
      <c r="B471" s="67"/>
      <c r="C471" s="64"/>
      <c r="D471" s="65"/>
      <c r="E471" s="66"/>
      <c r="F471" s="11" t="s">
        <v>173</v>
      </c>
    </row>
    <row r="472" spans="2:6" ht="8.25" customHeight="1" x14ac:dyDescent="0.25">
      <c r="B472" s="67">
        <v>156</v>
      </c>
      <c r="C472" s="64">
        <f>ROUNDUP(($C$3*D472),-2)</f>
        <v>21200</v>
      </c>
      <c r="D472" s="65">
        <f>E472/$E$3</f>
        <v>9.5423234585640029E-3</v>
      </c>
      <c r="E472" s="66">
        <v>1129</v>
      </c>
      <c r="F472" s="8" t="s">
        <v>275</v>
      </c>
    </row>
    <row r="473" spans="2:6" ht="8.25" customHeight="1" x14ac:dyDescent="0.25">
      <c r="B473" s="67"/>
      <c r="C473" s="64"/>
      <c r="D473" s="65"/>
      <c r="E473" s="66"/>
      <c r="F473" s="9" t="s">
        <v>149</v>
      </c>
    </row>
    <row r="474" spans="2:6" ht="8.25" customHeight="1" x14ac:dyDescent="0.25">
      <c r="B474" s="67"/>
      <c r="C474" s="64"/>
      <c r="D474" s="65"/>
      <c r="E474" s="66"/>
      <c r="F474" s="11" t="s">
        <v>276</v>
      </c>
    </row>
    <row r="475" spans="2:6" ht="8.25" customHeight="1" x14ac:dyDescent="0.25">
      <c r="B475" s="67">
        <v>157</v>
      </c>
      <c r="C475" s="64">
        <f>ROUNDUP(($C$3*D475),-2)</f>
        <v>28100</v>
      </c>
      <c r="D475" s="65">
        <f>E475/$E$3</f>
        <v>1.2678020538393273E-2</v>
      </c>
      <c r="E475" s="66">
        <v>1500</v>
      </c>
      <c r="F475" s="8" t="s">
        <v>277</v>
      </c>
    </row>
    <row r="476" spans="2:6" ht="8.25" customHeight="1" x14ac:dyDescent="0.25">
      <c r="B476" s="67"/>
      <c r="C476" s="64"/>
      <c r="D476" s="65"/>
      <c r="E476" s="66"/>
      <c r="F476" s="9" t="s">
        <v>62</v>
      </c>
    </row>
    <row r="477" spans="2:6" ht="9.75" customHeight="1" thickBot="1" x14ac:dyDescent="0.3">
      <c r="B477" s="75"/>
      <c r="C477" s="76"/>
      <c r="D477" s="77"/>
      <c r="E477" s="78"/>
      <c r="F477" s="28" t="s">
        <v>92</v>
      </c>
    </row>
    <row r="478" spans="2:6" ht="12.75" customHeight="1" x14ac:dyDescent="0.25">
      <c r="D478" s="50">
        <f>SUM(D7:D477)</f>
        <v>1.0000000000000013</v>
      </c>
      <c r="E478" s="52">
        <f>SUM(E7:E477)</f>
        <v>118315</v>
      </c>
    </row>
  </sheetData>
  <autoFilter ref="B6:F478"/>
  <mergeCells count="628">
    <mergeCell ref="B475:B477"/>
    <mergeCell ref="C475:C477"/>
    <mergeCell ref="D475:D477"/>
    <mergeCell ref="E475:E477"/>
    <mergeCell ref="B472:B474"/>
    <mergeCell ref="C472:C474"/>
    <mergeCell ref="D472:D474"/>
    <mergeCell ref="E472:E474"/>
    <mergeCell ref="B469:B471"/>
    <mergeCell ref="C469:C471"/>
    <mergeCell ref="D469:D471"/>
    <mergeCell ref="E469:E471"/>
    <mergeCell ref="B466:B468"/>
    <mergeCell ref="C466:C468"/>
    <mergeCell ref="D466:D468"/>
    <mergeCell ref="E466:E468"/>
    <mergeCell ref="B463:B465"/>
    <mergeCell ref="C463:C465"/>
    <mergeCell ref="D463:D465"/>
    <mergeCell ref="E463:E465"/>
    <mergeCell ref="B460:B462"/>
    <mergeCell ref="C460:C462"/>
    <mergeCell ref="D460:D462"/>
    <mergeCell ref="E460:E462"/>
    <mergeCell ref="B457:B459"/>
    <mergeCell ref="C457:C459"/>
    <mergeCell ref="D457:D459"/>
    <mergeCell ref="E457:E459"/>
    <mergeCell ref="B454:B456"/>
    <mergeCell ref="C454:C456"/>
    <mergeCell ref="D454:D456"/>
    <mergeCell ref="E454:E456"/>
    <mergeCell ref="B451:B453"/>
    <mergeCell ref="C451:C453"/>
    <mergeCell ref="D451:D453"/>
    <mergeCell ref="E451:E453"/>
    <mergeCell ref="B448:B450"/>
    <mergeCell ref="C448:C450"/>
    <mergeCell ref="D448:D450"/>
    <mergeCell ref="E448:E450"/>
    <mergeCell ref="B445:B447"/>
    <mergeCell ref="C445:C447"/>
    <mergeCell ref="D445:D447"/>
    <mergeCell ref="E445:E447"/>
    <mergeCell ref="B442:B444"/>
    <mergeCell ref="C442:C444"/>
    <mergeCell ref="D442:D444"/>
    <mergeCell ref="E442:E444"/>
    <mergeCell ref="B439:B441"/>
    <mergeCell ref="C439:C441"/>
    <mergeCell ref="D439:D441"/>
    <mergeCell ref="E439:E441"/>
    <mergeCell ref="B436:B438"/>
    <mergeCell ref="C436:C438"/>
    <mergeCell ref="D436:D438"/>
    <mergeCell ref="E436:E438"/>
    <mergeCell ref="B433:B435"/>
    <mergeCell ref="C433:C435"/>
    <mergeCell ref="D433:D435"/>
    <mergeCell ref="E433:E435"/>
    <mergeCell ref="B430:B432"/>
    <mergeCell ref="C430:C432"/>
    <mergeCell ref="D430:D432"/>
    <mergeCell ref="E430:E432"/>
    <mergeCell ref="B427:B429"/>
    <mergeCell ref="C427:C429"/>
    <mergeCell ref="D427:D429"/>
    <mergeCell ref="E427:E429"/>
    <mergeCell ref="B424:B426"/>
    <mergeCell ref="C424:C426"/>
    <mergeCell ref="D424:D426"/>
    <mergeCell ref="E424:E426"/>
    <mergeCell ref="B421:B423"/>
    <mergeCell ref="C421:C423"/>
    <mergeCell ref="D421:D423"/>
    <mergeCell ref="E421:E423"/>
    <mergeCell ref="B418:B420"/>
    <mergeCell ref="C418:C420"/>
    <mergeCell ref="D418:D420"/>
    <mergeCell ref="E418:E420"/>
    <mergeCell ref="B415:B417"/>
    <mergeCell ref="C415:C417"/>
    <mergeCell ref="D415:D417"/>
    <mergeCell ref="E415:E417"/>
    <mergeCell ref="B412:B414"/>
    <mergeCell ref="C412:C414"/>
    <mergeCell ref="D412:D414"/>
    <mergeCell ref="E412:E414"/>
    <mergeCell ref="B409:B411"/>
    <mergeCell ref="C409:C411"/>
    <mergeCell ref="D409:D411"/>
    <mergeCell ref="E409:E411"/>
    <mergeCell ref="B406:B408"/>
    <mergeCell ref="C406:C408"/>
    <mergeCell ref="D406:D408"/>
    <mergeCell ref="E406:E408"/>
    <mergeCell ref="B403:B405"/>
    <mergeCell ref="C403:C405"/>
    <mergeCell ref="D403:D405"/>
    <mergeCell ref="E403:E405"/>
    <mergeCell ref="B400:B402"/>
    <mergeCell ref="C400:C402"/>
    <mergeCell ref="D400:D402"/>
    <mergeCell ref="E400:E402"/>
    <mergeCell ref="B397:B399"/>
    <mergeCell ref="C397:C399"/>
    <mergeCell ref="D397:D399"/>
    <mergeCell ref="E397:E399"/>
    <mergeCell ref="B394:B396"/>
    <mergeCell ref="C394:C396"/>
    <mergeCell ref="D394:D396"/>
    <mergeCell ref="E394:E396"/>
    <mergeCell ref="B391:B393"/>
    <mergeCell ref="C391:C393"/>
    <mergeCell ref="D391:D393"/>
    <mergeCell ref="E391:E393"/>
    <mergeCell ref="B388:B390"/>
    <mergeCell ref="C388:C390"/>
    <mergeCell ref="D388:D390"/>
    <mergeCell ref="E388:E390"/>
    <mergeCell ref="B385:B387"/>
    <mergeCell ref="C385:C387"/>
    <mergeCell ref="D385:D387"/>
    <mergeCell ref="E385:E387"/>
    <mergeCell ref="B382:B384"/>
    <mergeCell ref="C382:C384"/>
    <mergeCell ref="D382:D384"/>
    <mergeCell ref="E382:E384"/>
    <mergeCell ref="B379:B381"/>
    <mergeCell ref="C379:C381"/>
    <mergeCell ref="D379:D381"/>
    <mergeCell ref="E379:E381"/>
    <mergeCell ref="B376:B378"/>
    <mergeCell ref="C376:C378"/>
    <mergeCell ref="D376:D378"/>
    <mergeCell ref="E376:E378"/>
    <mergeCell ref="B373:B375"/>
    <mergeCell ref="C373:C375"/>
    <mergeCell ref="D373:D375"/>
    <mergeCell ref="E373:E375"/>
    <mergeCell ref="B370:B372"/>
    <mergeCell ref="C370:C372"/>
    <mergeCell ref="D370:D372"/>
    <mergeCell ref="E370:E372"/>
    <mergeCell ref="B367:B369"/>
    <mergeCell ref="C367:C369"/>
    <mergeCell ref="D367:D369"/>
    <mergeCell ref="E367:E369"/>
    <mergeCell ref="B364:B366"/>
    <mergeCell ref="C364:C366"/>
    <mergeCell ref="D364:D366"/>
    <mergeCell ref="E364:E366"/>
    <mergeCell ref="B361:B363"/>
    <mergeCell ref="C361:C363"/>
    <mergeCell ref="D361:D363"/>
    <mergeCell ref="E361:E363"/>
    <mergeCell ref="B358:B360"/>
    <mergeCell ref="C358:C360"/>
    <mergeCell ref="D358:D360"/>
    <mergeCell ref="E358:E360"/>
    <mergeCell ref="B355:B357"/>
    <mergeCell ref="C355:C357"/>
    <mergeCell ref="D355:D357"/>
    <mergeCell ref="E355:E357"/>
    <mergeCell ref="B352:B354"/>
    <mergeCell ref="C352:C354"/>
    <mergeCell ref="D352:D354"/>
    <mergeCell ref="E352:E354"/>
    <mergeCell ref="B349:B351"/>
    <mergeCell ref="C349:C351"/>
    <mergeCell ref="D349:D351"/>
    <mergeCell ref="E349:E351"/>
    <mergeCell ref="B346:B348"/>
    <mergeCell ref="C346:C348"/>
    <mergeCell ref="D346:D348"/>
    <mergeCell ref="E346:E348"/>
    <mergeCell ref="B343:B345"/>
    <mergeCell ref="C343:C345"/>
    <mergeCell ref="D343:D345"/>
    <mergeCell ref="E343:E345"/>
    <mergeCell ref="B340:B342"/>
    <mergeCell ref="C340:C342"/>
    <mergeCell ref="D340:D342"/>
    <mergeCell ref="E340:E342"/>
    <mergeCell ref="B337:B339"/>
    <mergeCell ref="C337:C339"/>
    <mergeCell ref="D337:D339"/>
    <mergeCell ref="E337:E339"/>
    <mergeCell ref="B334:B336"/>
    <mergeCell ref="C334:C336"/>
    <mergeCell ref="D334:D336"/>
    <mergeCell ref="E334:E336"/>
    <mergeCell ref="B331:B333"/>
    <mergeCell ref="C331:C333"/>
    <mergeCell ref="D331:D333"/>
    <mergeCell ref="E331:E333"/>
    <mergeCell ref="B328:B330"/>
    <mergeCell ref="C328:C330"/>
    <mergeCell ref="D328:D330"/>
    <mergeCell ref="E328:E330"/>
    <mergeCell ref="B325:B327"/>
    <mergeCell ref="C325:C327"/>
    <mergeCell ref="D325:D327"/>
    <mergeCell ref="E325:E327"/>
    <mergeCell ref="B322:B324"/>
    <mergeCell ref="C322:C324"/>
    <mergeCell ref="D322:D324"/>
    <mergeCell ref="E322:E324"/>
    <mergeCell ref="B319:B321"/>
    <mergeCell ref="C319:C321"/>
    <mergeCell ref="D319:D321"/>
    <mergeCell ref="E319:E321"/>
    <mergeCell ref="B316:B318"/>
    <mergeCell ref="C316:C318"/>
    <mergeCell ref="D316:D318"/>
    <mergeCell ref="E316:E318"/>
    <mergeCell ref="B313:B315"/>
    <mergeCell ref="C313:C315"/>
    <mergeCell ref="D313:D315"/>
    <mergeCell ref="E313:E315"/>
    <mergeCell ref="B310:B312"/>
    <mergeCell ref="C310:C312"/>
    <mergeCell ref="D310:D312"/>
    <mergeCell ref="E310:E312"/>
    <mergeCell ref="B307:B309"/>
    <mergeCell ref="C307:C309"/>
    <mergeCell ref="D307:D309"/>
    <mergeCell ref="E307:E309"/>
    <mergeCell ref="B304:B306"/>
    <mergeCell ref="C304:C306"/>
    <mergeCell ref="D304:D306"/>
    <mergeCell ref="E304:E306"/>
    <mergeCell ref="B301:B303"/>
    <mergeCell ref="C301:C303"/>
    <mergeCell ref="D301:D303"/>
    <mergeCell ref="E301:E303"/>
    <mergeCell ref="B298:B300"/>
    <mergeCell ref="C298:C300"/>
    <mergeCell ref="D298:D300"/>
    <mergeCell ref="E298:E300"/>
    <mergeCell ref="B295:B297"/>
    <mergeCell ref="C295:C297"/>
    <mergeCell ref="D295:D297"/>
    <mergeCell ref="E295:E297"/>
    <mergeCell ref="B292:B294"/>
    <mergeCell ref="C292:C294"/>
    <mergeCell ref="D292:D294"/>
    <mergeCell ref="E292:E294"/>
    <mergeCell ref="B289:B291"/>
    <mergeCell ref="C289:C291"/>
    <mergeCell ref="D289:D291"/>
    <mergeCell ref="E289:E291"/>
    <mergeCell ref="B286:B288"/>
    <mergeCell ref="C286:C288"/>
    <mergeCell ref="D286:D288"/>
    <mergeCell ref="E286:E288"/>
    <mergeCell ref="B283:B285"/>
    <mergeCell ref="C283:C285"/>
    <mergeCell ref="D283:D285"/>
    <mergeCell ref="E283:E285"/>
    <mergeCell ref="B280:B282"/>
    <mergeCell ref="C280:C282"/>
    <mergeCell ref="D280:D282"/>
    <mergeCell ref="E280:E282"/>
    <mergeCell ref="B277:B279"/>
    <mergeCell ref="C277:C279"/>
    <mergeCell ref="D277:D279"/>
    <mergeCell ref="E277:E279"/>
    <mergeCell ref="B274:B276"/>
    <mergeCell ref="C274:C276"/>
    <mergeCell ref="D274:D276"/>
    <mergeCell ref="E274:E276"/>
    <mergeCell ref="B271:B273"/>
    <mergeCell ref="C271:C273"/>
    <mergeCell ref="D271:D273"/>
    <mergeCell ref="E271:E273"/>
    <mergeCell ref="B262:B264"/>
    <mergeCell ref="C262:C264"/>
    <mergeCell ref="D262:D264"/>
    <mergeCell ref="E262:E264"/>
    <mergeCell ref="B259:B261"/>
    <mergeCell ref="C259:C261"/>
    <mergeCell ref="D259:D261"/>
    <mergeCell ref="E259:E261"/>
    <mergeCell ref="B268:B270"/>
    <mergeCell ref="C268:C270"/>
    <mergeCell ref="D268:D270"/>
    <mergeCell ref="E268:E270"/>
    <mergeCell ref="B265:B267"/>
    <mergeCell ref="C265:C267"/>
    <mergeCell ref="D265:D267"/>
    <mergeCell ref="E265:E267"/>
    <mergeCell ref="B256:B258"/>
    <mergeCell ref="C256:C258"/>
    <mergeCell ref="D256:D258"/>
    <mergeCell ref="E256:E258"/>
    <mergeCell ref="B253:B255"/>
    <mergeCell ref="C253:C255"/>
    <mergeCell ref="D253:D255"/>
    <mergeCell ref="E253:E255"/>
    <mergeCell ref="B250:B252"/>
    <mergeCell ref="C250:C252"/>
    <mergeCell ref="D250:D252"/>
    <mergeCell ref="E250:E252"/>
    <mergeCell ref="B247:B249"/>
    <mergeCell ref="C247:C249"/>
    <mergeCell ref="D247:D249"/>
    <mergeCell ref="E247:E249"/>
    <mergeCell ref="B244:B246"/>
    <mergeCell ref="C244:C246"/>
    <mergeCell ref="D244:D246"/>
    <mergeCell ref="E244:E246"/>
    <mergeCell ref="B241:B243"/>
    <mergeCell ref="C241:C243"/>
    <mergeCell ref="D241:D243"/>
    <mergeCell ref="E241:E243"/>
    <mergeCell ref="B238:B240"/>
    <mergeCell ref="C238:C240"/>
    <mergeCell ref="D238:D240"/>
    <mergeCell ref="E238:E240"/>
    <mergeCell ref="B235:B237"/>
    <mergeCell ref="C235:C237"/>
    <mergeCell ref="D235:D237"/>
    <mergeCell ref="E235:E237"/>
    <mergeCell ref="B232:B234"/>
    <mergeCell ref="C232:C234"/>
    <mergeCell ref="D232:D234"/>
    <mergeCell ref="E232:E234"/>
    <mergeCell ref="B211:B213"/>
    <mergeCell ref="C211:C213"/>
    <mergeCell ref="D211:D213"/>
    <mergeCell ref="E211:E213"/>
    <mergeCell ref="B229:B231"/>
    <mergeCell ref="C229:C231"/>
    <mergeCell ref="D229:D231"/>
    <mergeCell ref="E229:E231"/>
    <mergeCell ref="B226:B228"/>
    <mergeCell ref="C226:C228"/>
    <mergeCell ref="D226:D228"/>
    <mergeCell ref="E226:E228"/>
    <mergeCell ref="B223:B225"/>
    <mergeCell ref="C223:C225"/>
    <mergeCell ref="D223:D225"/>
    <mergeCell ref="E223:E225"/>
    <mergeCell ref="B214:B216"/>
    <mergeCell ref="C214:C216"/>
    <mergeCell ref="D214:D216"/>
    <mergeCell ref="E214:E216"/>
    <mergeCell ref="B220:B222"/>
    <mergeCell ref="C220:C222"/>
    <mergeCell ref="D220:D222"/>
    <mergeCell ref="E220:E222"/>
    <mergeCell ref="B217:B219"/>
    <mergeCell ref="C217:C219"/>
    <mergeCell ref="D217:D219"/>
    <mergeCell ref="E217:E219"/>
    <mergeCell ref="B199:B201"/>
    <mergeCell ref="C199:C201"/>
    <mergeCell ref="D199:D201"/>
    <mergeCell ref="E199:E201"/>
    <mergeCell ref="B196:B198"/>
    <mergeCell ref="C196:C198"/>
    <mergeCell ref="D196:D198"/>
    <mergeCell ref="E196:E198"/>
    <mergeCell ref="B208:B210"/>
    <mergeCell ref="C208:C210"/>
    <mergeCell ref="D208:D210"/>
    <mergeCell ref="E208:E210"/>
    <mergeCell ref="B205:B207"/>
    <mergeCell ref="C205:C207"/>
    <mergeCell ref="D205:D207"/>
    <mergeCell ref="E205:E207"/>
    <mergeCell ref="B202:B204"/>
    <mergeCell ref="C202:C204"/>
    <mergeCell ref="D202:D204"/>
    <mergeCell ref="E202:E204"/>
    <mergeCell ref="B193:B195"/>
    <mergeCell ref="C193:C195"/>
    <mergeCell ref="D193:D195"/>
    <mergeCell ref="E193:E195"/>
    <mergeCell ref="B190:B192"/>
    <mergeCell ref="C190:C192"/>
    <mergeCell ref="D190:D192"/>
    <mergeCell ref="E190:E192"/>
    <mergeCell ref="B187:B189"/>
    <mergeCell ref="C187:C189"/>
    <mergeCell ref="D187:D189"/>
    <mergeCell ref="E187:E189"/>
    <mergeCell ref="B184:B186"/>
    <mergeCell ref="C184:C186"/>
    <mergeCell ref="D184:D186"/>
    <mergeCell ref="E184:E186"/>
    <mergeCell ref="B181:B183"/>
    <mergeCell ref="C181:C183"/>
    <mergeCell ref="D181:D183"/>
    <mergeCell ref="E181:E183"/>
    <mergeCell ref="B178:B180"/>
    <mergeCell ref="C178:C180"/>
    <mergeCell ref="D178:D180"/>
    <mergeCell ref="E178:E180"/>
    <mergeCell ref="B175:B177"/>
    <mergeCell ref="C175:C177"/>
    <mergeCell ref="D175:D177"/>
    <mergeCell ref="E175:E177"/>
    <mergeCell ref="B172:B174"/>
    <mergeCell ref="C172:C174"/>
    <mergeCell ref="D172:D174"/>
    <mergeCell ref="E172:E174"/>
    <mergeCell ref="B169:B171"/>
    <mergeCell ref="C169:C171"/>
    <mergeCell ref="D169:D171"/>
    <mergeCell ref="E169:E171"/>
    <mergeCell ref="B166:B168"/>
    <mergeCell ref="C166:C168"/>
    <mergeCell ref="D166:D168"/>
    <mergeCell ref="E166:E168"/>
    <mergeCell ref="B163:B165"/>
    <mergeCell ref="C163:C165"/>
    <mergeCell ref="D163:D165"/>
    <mergeCell ref="E163:E165"/>
    <mergeCell ref="B160:B162"/>
    <mergeCell ref="C160:C162"/>
    <mergeCell ref="D160:D162"/>
    <mergeCell ref="E160:E162"/>
    <mergeCell ref="B157:B159"/>
    <mergeCell ref="C157:C159"/>
    <mergeCell ref="D157:D159"/>
    <mergeCell ref="E157:E159"/>
    <mergeCell ref="B154:B156"/>
    <mergeCell ref="C154:C156"/>
    <mergeCell ref="D154:D156"/>
    <mergeCell ref="E154:E156"/>
    <mergeCell ref="B151:B153"/>
    <mergeCell ref="C151:C153"/>
    <mergeCell ref="D151:D153"/>
    <mergeCell ref="E151:E153"/>
    <mergeCell ref="B148:B150"/>
    <mergeCell ref="C148:C150"/>
    <mergeCell ref="D148:D150"/>
    <mergeCell ref="E148:E150"/>
    <mergeCell ref="B145:B147"/>
    <mergeCell ref="C145:C147"/>
    <mergeCell ref="D145:D147"/>
    <mergeCell ref="E145:E147"/>
    <mergeCell ref="B142:B144"/>
    <mergeCell ref="C142:C144"/>
    <mergeCell ref="D142:D144"/>
    <mergeCell ref="E142:E144"/>
    <mergeCell ref="B139:B141"/>
    <mergeCell ref="C139:C141"/>
    <mergeCell ref="D139:D141"/>
    <mergeCell ref="E139:E141"/>
    <mergeCell ref="B136:B138"/>
    <mergeCell ref="C136:C138"/>
    <mergeCell ref="D136:D138"/>
    <mergeCell ref="E136:E138"/>
    <mergeCell ref="B133:B135"/>
    <mergeCell ref="C133:C135"/>
    <mergeCell ref="D133:D135"/>
    <mergeCell ref="E133:E135"/>
    <mergeCell ref="B130:B132"/>
    <mergeCell ref="C130:C132"/>
    <mergeCell ref="D130:D132"/>
    <mergeCell ref="E130:E132"/>
    <mergeCell ref="B127:B129"/>
    <mergeCell ref="C127:C129"/>
    <mergeCell ref="D127:D129"/>
    <mergeCell ref="E127:E129"/>
    <mergeCell ref="B124:B126"/>
    <mergeCell ref="C124:C126"/>
    <mergeCell ref="D124:D126"/>
    <mergeCell ref="E124:E126"/>
    <mergeCell ref="B121:B123"/>
    <mergeCell ref="C121:C123"/>
    <mergeCell ref="D121:D123"/>
    <mergeCell ref="E121:E123"/>
    <mergeCell ref="B118:B120"/>
    <mergeCell ref="C118:C120"/>
    <mergeCell ref="D118:D120"/>
    <mergeCell ref="E118:E120"/>
    <mergeCell ref="B115:B117"/>
    <mergeCell ref="C115:C117"/>
    <mergeCell ref="D115:D117"/>
    <mergeCell ref="E115:E117"/>
    <mergeCell ref="B112:B114"/>
    <mergeCell ref="C112:C114"/>
    <mergeCell ref="D112:D114"/>
    <mergeCell ref="E112:E114"/>
    <mergeCell ref="B109:B111"/>
    <mergeCell ref="C109:C111"/>
    <mergeCell ref="D109:D111"/>
    <mergeCell ref="E109:E111"/>
    <mergeCell ref="B106:B108"/>
    <mergeCell ref="C106:C108"/>
    <mergeCell ref="D106:D108"/>
    <mergeCell ref="E106:E108"/>
    <mergeCell ref="B103:B105"/>
    <mergeCell ref="C103:C105"/>
    <mergeCell ref="D103:D105"/>
    <mergeCell ref="E103:E105"/>
    <mergeCell ref="B100:B102"/>
    <mergeCell ref="C100:C102"/>
    <mergeCell ref="D100:D102"/>
    <mergeCell ref="E100:E102"/>
    <mergeCell ref="B97:B99"/>
    <mergeCell ref="C97:C99"/>
    <mergeCell ref="D97:D99"/>
    <mergeCell ref="E97:E99"/>
    <mergeCell ref="B94:B96"/>
    <mergeCell ref="C94:C96"/>
    <mergeCell ref="D94:D96"/>
    <mergeCell ref="E94:E96"/>
    <mergeCell ref="B91:B93"/>
    <mergeCell ref="C91:C93"/>
    <mergeCell ref="D91:D93"/>
    <mergeCell ref="E91:E93"/>
    <mergeCell ref="B88:B90"/>
    <mergeCell ref="C88:C90"/>
    <mergeCell ref="D88:D90"/>
    <mergeCell ref="E88:E90"/>
    <mergeCell ref="B85:B87"/>
    <mergeCell ref="C85:C87"/>
    <mergeCell ref="D85:D87"/>
    <mergeCell ref="E85:E87"/>
    <mergeCell ref="B82:B84"/>
    <mergeCell ref="C82:C84"/>
    <mergeCell ref="D82:D84"/>
    <mergeCell ref="E82:E84"/>
    <mergeCell ref="B79:B81"/>
    <mergeCell ref="C79:C81"/>
    <mergeCell ref="D79:D81"/>
    <mergeCell ref="E79:E81"/>
    <mergeCell ref="B76:B78"/>
    <mergeCell ref="C76:C78"/>
    <mergeCell ref="D76:D78"/>
    <mergeCell ref="E76:E78"/>
    <mergeCell ref="B73:B75"/>
    <mergeCell ref="C73:C75"/>
    <mergeCell ref="D73:D75"/>
    <mergeCell ref="E73:E75"/>
    <mergeCell ref="B70:B72"/>
    <mergeCell ref="C70:C72"/>
    <mergeCell ref="D70:D72"/>
    <mergeCell ref="E70:E72"/>
    <mergeCell ref="B67:B69"/>
    <mergeCell ref="C67:C69"/>
    <mergeCell ref="D67:D69"/>
    <mergeCell ref="E67:E69"/>
    <mergeCell ref="B64:B66"/>
    <mergeCell ref="C64:C66"/>
    <mergeCell ref="D64:D66"/>
    <mergeCell ref="E64:E66"/>
    <mergeCell ref="B61:B63"/>
    <mergeCell ref="C61:C63"/>
    <mergeCell ref="D61:D63"/>
    <mergeCell ref="E61:E63"/>
    <mergeCell ref="B58:B60"/>
    <mergeCell ref="C58:C60"/>
    <mergeCell ref="D58:D60"/>
    <mergeCell ref="E58:E60"/>
    <mergeCell ref="B55:B57"/>
    <mergeCell ref="C55:C57"/>
    <mergeCell ref="D55:D57"/>
    <mergeCell ref="E55:E57"/>
    <mergeCell ref="B52:B54"/>
    <mergeCell ref="C52:C54"/>
    <mergeCell ref="D52:D54"/>
    <mergeCell ref="E52:E54"/>
    <mergeCell ref="B49:B51"/>
    <mergeCell ref="C49:C51"/>
    <mergeCell ref="D49:D51"/>
    <mergeCell ref="E49:E51"/>
    <mergeCell ref="B46:B48"/>
    <mergeCell ref="C46:C48"/>
    <mergeCell ref="D46:D48"/>
    <mergeCell ref="E46:E48"/>
    <mergeCell ref="B43:B45"/>
    <mergeCell ref="C43:C45"/>
    <mergeCell ref="D43:D45"/>
    <mergeCell ref="E43:E45"/>
    <mergeCell ref="B40:B42"/>
    <mergeCell ref="C40:C42"/>
    <mergeCell ref="D40:D42"/>
    <mergeCell ref="E40:E42"/>
    <mergeCell ref="B34:B36"/>
    <mergeCell ref="C34:C36"/>
    <mergeCell ref="D34:D36"/>
    <mergeCell ref="E34:E36"/>
    <mergeCell ref="D22:D24"/>
    <mergeCell ref="E22:E24"/>
    <mergeCell ref="B37:B39"/>
    <mergeCell ref="C37:C39"/>
    <mergeCell ref="D37:D39"/>
    <mergeCell ref="E37:E39"/>
    <mergeCell ref="B31:B33"/>
    <mergeCell ref="C31:C33"/>
    <mergeCell ref="D31:D33"/>
    <mergeCell ref="E31:E33"/>
    <mergeCell ref="B28:B30"/>
    <mergeCell ref="C28:C30"/>
    <mergeCell ref="D28:D30"/>
    <mergeCell ref="E28:E30"/>
    <mergeCell ref="B25:B27"/>
    <mergeCell ref="C25:C27"/>
    <mergeCell ref="D25:D27"/>
    <mergeCell ref="E25:E27"/>
    <mergeCell ref="B22:B24"/>
    <mergeCell ref="C22:C24"/>
    <mergeCell ref="B19:B21"/>
    <mergeCell ref="C19:C21"/>
    <mergeCell ref="D19:D21"/>
    <mergeCell ref="E19:E21"/>
    <mergeCell ref="B16:B18"/>
    <mergeCell ref="C16:C18"/>
    <mergeCell ref="D16:D18"/>
    <mergeCell ref="E16:E18"/>
    <mergeCell ref="C13:C15"/>
    <mergeCell ref="D13:D15"/>
    <mergeCell ref="E13:E15"/>
    <mergeCell ref="B10:B12"/>
    <mergeCell ref="C10:C12"/>
    <mergeCell ref="D10:D12"/>
    <mergeCell ref="E10:E12"/>
    <mergeCell ref="B7:B9"/>
    <mergeCell ref="C7:C9"/>
    <mergeCell ref="D7:D9"/>
    <mergeCell ref="E7:E9"/>
    <mergeCell ref="B13:B15"/>
  </mergeCells>
  <pageMargins left="0.23622047244094491" right="0.2362204724409449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topLeftCell="A43" workbookViewId="0">
      <selection activeCell="F67" sqref="F67"/>
    </sheetView>
  </sheetViews>
  <sheetFormatPr defaultRowHeight="9.75" customHeight="1" x14ac:dyDescent="0.25"/>
  <cols>
    <col min="2" max="2" width="9.140625" style="44"/>
    <col min="3" max="3" width="20.85546875" customWidth="1"/>
    <col min="4" max="4" width="13.42578125" customWidth="1"/>
  </cols>
  <sheetData>
    <row r="1" spans="1:4" ht="9.75" customHeight="1" x14ac:dyDescent="0.25">
      <c r="A1" s="29" t="s">
        <v>0</v>
      </c>
      <c r="B1" s="41" t="s">
        <v>0</v>
      </c>
      <c r="C1" s="30" t="s">
        <v>3</v>
      </c>
      <c r="D1" s="31" t="s">
        <v>278</v>
      </c>
    </row>
    <row r="2" spans="1:4" ht="9.75" customHeight="1" x14ac:dyDescent="0.25">
      <c r="A2" s="32" t="s">
        <v>281</v>
      </c>
      <c r="B2" s="42" t="s">
        <v>4</v>
      </c>
      <c r="C2" s="33" t="s">
        <v>8</v>
      </c>
      <c r="D2" s="34" t="s">
        <v>279</v>
      </c>
    </row>
    <row r="3" spans="1:4" ht="9.75" customHeight="1" thickBot="1" x14ac:dyDescent="0.3">
      <c r="A3" s="35"/>
      <c r="B3" s="43" t="s">
        <v>9</v>
      </c>
      <c r="C3" s="36" t="s">
        <v>12</v>
      </c>
      <c r="D3" s="37"/>
    </row>
    <row r="4" spans="1:4" ht="9.75" customHeight="1" x14ac:dyDescent="0.25">
      <c r="A4" s="91">
        <v>1</v>
      </c>
      <c r="B4" s="92">
        <v>1</v>
      </c>
      <c r="C4" s="38" t="s">
        <v>13</v>
      </c>
      <c r="D4" s="93">
        <v>1972</v>
      </c>
    </row>
    <row r="5" spans="1:4" ht="9.75" customHeight="1" x14ac:dyDescent="0.25">
      <c r="A5" s="80"/>
      <c r="B5" s="83"/>
      <c r="C5" s="38" t="s">
        <v>14</v>
      </c>
      <c r="D5" s="86"/>
    </row>
    <row r="6" spans="1:4" ht="9.75" customHeight="1" thickBot="1" x14ac:dyDescent="0.3">
      <c r="A6" s="81"/>
      <c r="B6" s="84"/>
      <c r="C6" s="38" t="s">
        <v>15</v>
      </c>
      <c r="D6" s="87"/>
    </row>
    <row r="7" spans="1:4" ht="9.75" customHeight="1" x14ac:dyDescent="0.25">
      <c r="A7" s="79">
        <f>A4+1</f>
        <v>2</v>
      </c>
      <c r="B7" s="82">
        <v>2</v>
      </c>
      <c r="C7" s="39" t="s">
        <v>16</v>
      </c>
      <c r="D7" s="85">
        <v>1945</v>
      </c>
    </row>
    <row r="8" spans="1:4" ht="9.75" customHeight="1" x14ac:dyDescent="0.25">
      <c r="A8" s="80"/>
      <c r="B8" s="83"/>
      <c r="C8" s="38" t="s">
        <v>17</v>
      </c>
      <c r="D8" s="86"/>
    </row>
    <row r="9" spans="1:4" ht="9.75" customHeight="1" thickBot="1" x14ac:dyDescent="0.3">
      <c r="A9" s="81"/>
      <c r="B9" s="84"/>
      <c r="C9" s="40" t="s">
        <v>18</v>
      </c>
      <c r="D9" s="87"/>
    </row>
    <row r="10" spans="1:4" ht="9.75" customHeight="1" x14ac:dyDescent="0.25">
      <c r="A10" s="79">
        <f t="shared" ref="A10" si="0">A7+1</f>
        <v>3</v>
      </c>
      <c r="B10" s="82">
        <v>3</v>
      </c>
      <c r="C10" s="38" t="s">
        <v>19</v>
      </c>
      <c r="D10" s="85">
        <v>1946</v>
      </c>
    </row>
    <row r="11" spans="1:4" ht="9.75" customHeight="1" x14ac:dyDescent="0.25">
      <c r="A11" s="80"/>
      <c r="B11" s="83"/>
      <c r="C11" s="38" t="s">
        <v>20</v>
      </c>
      <c r="D11" s="86"/>
    </row>
    <row r="12" spans="1:4" ht="9.75" customHeight="1" thickBot="1" x14ac:dyDescent="0.3">
      <c r="A12" s="81"/>
      <c r="B12" s="84"/>
      <c r="C12" s="40" t="s">
        <v>21</v>
      </c>
      <c r="D12" s="87"/>
    </row>
    <row r="13" spans="1:4" ht="9.75" customHeight="1" x14ac:dyDescent="0.25">
      <c r="A13" s="79">
        <f t="shared" ref="A13" si="1">A10+1</f>
        <v>4</v>
      </c>
      <c r="B13" s="82">
        <v>4</v>
      </c>
      <c r="C13" s="38" t="s">
        <v>22</v>
      </c>
      <c r="D13" s="85">
        <v>1948</v>
      </c>
    </row>
    <row r="14" spans="1:4" ht="9.75" customHeight="1" x14ac:dyDescent="0.25">
      <c r="A14" s="80"/>
      <c r="B14" s="83"/>
      <c r="C14" s="38" t="s">
        <v>14</v>
      </c>
      <c r="D14" s="86"/>
    </row>
    <row r="15" spans="1:4" ht="9.75" customHeight="1" thickBot="1" x14ac:dyDescent="0.3">
      <c r="A15" s="81"/>
      <c r="B15" s="84"/>
      <c r="C15" s="38" t="s">
        <v>23</v>
      </c>
      <c r="D15" s="87"/>
    </row>
    <row r="16" spans="1:4" ht="9.75" customHeight="1" x14ac:dyDescent="0.25">
      <c r="A16" s="79">
        <f t="shared" ref="A16" si="2">A13+1</f>
        <v>5</v>
      </c>
      <c r="B16" s="82">
        <v>5</v>
      </c>
      <c r="C16" s="39" t="s">
        <v>24</v>
      </c>
      <c r="D16" s="88">
        <v>1949</v>
      </c>
    </row>
    <row r="17" spans="1:4" ht="9.75" customHeight="1" x14ac:dyDescent="0.25">
      <c r="A17" s="80"/>
      <c r="B17" s="83"/>
      <c r="C17" s="38" t="s">
        <v>25</v>
      </c>
      <c r="D17" s="89"/>
    </row>
    <row r="18" spans="1:4" ht="9.75" customHeight="1" thickBot="1" x14ac:dyDescent="0.3">
      <c r="A18" s="81"/>
      <c r="B18" s="84"/>
      <c r="C18" s="40" t="s">
        <v>26</v>
      </c>
      <c r="D18" s="90"/>
    </row>
    <row r="19" spans="1:4" ht="9.75" customHeight="1" x14ac:dyDescent="0.25">
      <c r="A19" s="79">
        <f t="shared" ref="A19" si="3">A16+1</f>
        <v>6</v>
      </c>
      <c r="B19" s="82">
        <v>6</v>
      </c>
      <c r="C19" s="38" t="s">
        <v>27</v>
      </c>
      <c r="D19" s="85">
        <v>1954</v>
      </c>
    </row>
    <row r="20" spans="1:4" ht="9.75" customHeight="1" x14ac:dyDescent="0.25">
      <c r="A20" s="80"/>
      <c r="B20" s="83"/>
      <c r="C20" s="38" t="s">
        <v>28</v>
      </c>
      <c r="D20" s="86"/>
    </row>
    <row r="21" spans="1:4" ht="9.75" customHeight="1" thickBot="1" x14ac:dyDescent="0.3">
      <c r="A21" s="81"/>
      <c r="B21" s="84"/>
      <c r="C21" s="40" t="s">
        <v>29</v>
      </c>
      <c r="D21" s="87"/>
    </row>
    <row r="22" spans="1:4" ht="9.75" customHeight="1" x14ac:dyDescent="0.25">
      <c r="A22" s="79">
        <f t="shared" ref="A22" si="4">A19+1</f>
        <v>7</v>
      </c>
      <c r="B22" s="82">
        <v>7</v>
      </c>
      <c r="C22" s="38" t="s">
        <v>30</v>
      </c>
      <c r="D22" s="85">
        <v>1948</v>
      </c>
    </row>
    <row r="23" spans="1:4" ht="9.75" customHeight="1" x14ac:dyDescent="0.25">
      <c r="A23" s="80"/>
      <c r="B23" s="83"/>
      <c r="C23" s="38" t="s">
        <v>31</v>
      </c>
      <c r="D23" s="86"/>
    </row>
    <row r="24" spans="1:4" ht="9.75" customHeight="1" thickBot="1" x14ac:dyDescent="0.3">
      <c r="A24" s="81"/>
      <c r="B24" s="84"/>
      <c r="C24" s="40" t="s">
        <v>18</v>
      </c>
      <c r="D24" s="87"/>
    </row>
    <row r="25" spans="1:4" ht="9.75" customHeight="1" x14ac:dyDescent="0.25">
      <c r="A25" s="79">
        <f t="shared" ref="A25" si="5">A22+1</f>
        <v>8</v>
      </c>
      <c r="B25" s="82">
        <v>8</v>
      </c>
      <c r="C25" s="38" t="s">
        <v>32</v>
      </c>
      <c r="D25" s="85">
        <v>1948</v>
      </c>
    </row>
    <row r="26" spans="1:4" ht="9.75" customHeight="1" x14ac:dyDescent="0.25">
      <c r="A26" s="80"/>
      <c r="B26" s="83"/>
      <c r="C26" s="38" t="s">
        <v>33</v>
      </c>
      <c r="D26" s="86"/>
    </row>
    <row r="27" spans="1:4" ht="9.75" customHeight="1" thickBot="1" x14ac:dyDescent="0.3">
      <c r="A27" s="81"/>
      <c r="B27" s="84"/>
      <c r="C27" s="40" t="s">
        <v>34</v>
      </c>
      <c r="D27" s="87"/>
    </row>
    <row r="28" spans="1:4" ht="9.75" customHeight="1" x14ac:dyDescent="0.25">
      <c r="A28" s="79">
        <f t="shared" ref="A28" si="6">A25+1</f>
        <v>9</v>
      </c>
      <c r="B28" s="82">
        <v>9</v>
      </c>
      <c r="C28" s="38" t="s">
        <v>35</v>
      </c>
      <c r="D28" s="85">
        <v>1973</v>
      </c>
    </row>
    <row r="29" spans="1:4" ht="9.75" customHeight="1" x14ac:dyDescent="0.25">
      <c r="A29" s="80"/>
      <c r="B29" s="83"/>
      <c r="C29" s="38" t="s">
        <v>36</v>
      </c>
      <c r="D29" s="86"/>
    </row>
    <row r="30" spans="1:4" ht="9.75" customHeight="1" thickBot="1" x14ac:dyDescent="0.3">
      <c r="A30" s="81"/>
      <c r="B30" s="84"/>
      <c r="C30" s="40" t="s">
        <v>37</v>
      </c>
      <c r="D30" s="87"/>
    </row>
    <row r="31" spans="1:4" ht="9.75" customHeight="1" x14ac:dyDescent="0.25">
      <c r="A31" s="79">
        <f t="shared" ref="A31" si="7">A28+1</f>
        <v>10</v>
      </c>
      <c r="B31" s="82">
        <v>10</v>
      </c>
      <c r="C31" s="38" t="s">
        <v>38</v>
      </c>
      <c r="D31" s="85">
        <v>1948</v>
      </c>
    </row>
    <row r="32" spans="1:4" ht="9.75" customHeight="1" x14ac:dyDescent="0.25">
      <c r="A32" s="80"/>
      <c r="B32" s="83"/>
      <c r="C32" s="38" t="s">
        <v>39</v>
      </c>
      <c r="D32" s="86"/>
    </row>
    <row r="33" spans="1:4" ht="9.75" customHeight="1" thickBot="1" x14ac:dyDescent="0.3">
      <c r="A33" s="81"/>
      <c r="B33" s="84"/>
      <c r="C33" s="40" t="s">
        <v>40</v>
      </c>
      <c r="D33" s="87"/>
    </row>
    <row r="34" spans="1:4" ht="9.75" customHeight="1" x14ac:dyDescent="0.25">
      <c r="A34" s="79">
        <f t="shared" ref="A34" si="8">A31+1</f>
        <v>11</v>
      </c>
      <c r="B34" s="82">
        <v>11</v>
      </c>
      <c r="C34" s="38" t="s">
        <v>41</v>
      </c>
      <c r="D34" s="85">
        <v>1950</v>
      </c>
    </row>
    <row r="35" spans="1:4" ht="9.75" customHeight="1" x14ac:dyDescent="0.25">
      <c r="A35" s="80"/>
      <c r="B35" s="83"/>
      <c r="C35" s="38" t="s">
        <v>42</v>
      </c>
      <c r="D35" s="86"/>
    </row>
    <row r="36" spans="1:4" ht="9.75" customHeight="1" thickBot="1" x14ac:dyDescent="0.3">
      <c r="A36" s="81"/>
      <c r="B36" s="84"/>
      <c r="C36" s="40" t="s">
        <v>43</v>
      </c>
      <c r="D36" s="87"/>
    </row>
    <row r="37" spans="1:4" ht="9.75" customHeight="1" x14ac:dyDescent="0.25">
      <c r="A37" s="79">
        <f t="shared" ref="A37" si="9">A34+1</f>
        <v>12</v>
      </c>
      <c r="B37" s="82">
        <v>12</v>
      </c>
      <c r="C37" s="38" t="s">
        <v>44</v>
      </c>
      <c r="D37" s="85">
        <v>1956</v>
      </c>
    </row>
    <row r="38" spans="1:4" ht="9.75" customHeight="1" x14ac:dyDescent="0.25">
      <c r="A38" s="80"/>
      <c r="B38" s="83"/>
      <c r="C38" s="38" t="s">
        <v>45</v>
      </c>
      <c r="D38" s="86"/>
    </row>
    <row r="39" spans="1:4" ht="9.75" customHeight="1" thickBot="1" x14ac:dyDescent="0.3">
      <c r="A39" s="81"/>
      <c r="B39" s="84"/>
      <c r="C39" s="40" t="s">
        <v>46</v>
      </c>
      <c r="D39" s="87"/>
    </row>
    <row r="40" spans="1:4" ht="9.75" customHeight="1" x14ac:dyDescent="0.25">
      <c r="A40" s="79">
        <f t="shared" ref="A40" si="10">A37+1</f>
        <v>13</v>
      </c>
      <c r="B40" s="82">
        <v>13</v>
      </c>
      <c r="C40" s="38" t="s">
        <v>47</v>
      </c>
      <c r="D40" s="85">
        <v>1965</v>
      </c>
    </row>
    <row r="41" spans="1:4" ht="9.75" customHeight="1" x14ac:dyDescent="0.25">
      <c r="A41" s="80"/>
      <c r="B41" s="83"/>
      <c r="C41" s="38" t="s">
        <v>48</v>
      </c>
      <c r="D41" s="86"/>
    </row>
    <row r="42" spans="1:4" ht="9.75" customHeight="1" thickBot="1" x14ac:dyDescent="0.3">
      <c r="A42" s="81"/>
      <c r="B42" s="84"/>
      <c r="C42" s="40" t="s">
        <v>23</v>
      </c>
      <c r="D42" s="87"/>
    </row>
    <row r="43" spans="1:4" ht="9.75" customHeight="1" x14ac:dyDescent="0.25">
      <c r="A43" s="79">
        <f t="shared" ref="A43" si="11">A40+1</f>
        <v>14</v>
      </c>
      <c r="B43" s="82">
        <v>15</v>
      </c>
      <c r="C43" s="38" t="s">
        <v>52</v>
      </c>
      <c r="D43" s="85">
        <v>1949</v>
      </c>
    </row>
    <row r="44" spans="1:4" ht="9.75" customHeight="1" x14ac:dyDescent="0.25">
      <c r="A44" s="80"/>
      <c r="B44" s="83"/>
      <c r="C44" s="38" t="s">
        <v>53</v>
      </c>
      <c r="D44" s="86"/>
    </row>
    <row r="45" spans="1:4" ht="9.75" customHeight="1" thickBot="1" x14ac:dyDescent="0.3">
      <c r="A45" s="81"/>
      <c r="B45" s="84"/>
      <c r="C45" s="40" t="s">
        <v>54</v>
      </c>
      <c r="D45" s="87"/>
    </row>
    <row r="46" spans="1:4" ht="9.75" customHeight="1" x14ac:dyDescent="0.25">
      <c r="A46" s="79">
        <f t="shared" ref="A46" si="12">A43+1</f>
        <v>15</v>
      </c>
      <c r="B46" s="82">
        <v>16</v>
      </c>
      <c r="C46" s="38" t="s">
        <v>55</v>
      </c>
      <c r="D46" s="85">
        <v>1970</v>
      </c>
    </row>
    <row r="47" spans="1:4" ht="9.75" customHeight="1" x14ac:dyDescent="0.25">
      <c r="A47" s="80"/>
      <c r="B47" s="83"/>
      <c r="C47" s="38" t="s">
        <v>56</v>
      </c>
      <c r="D47" s="86"/>
    </row>
    <row r="48" spans="1:4" ht="9.75" customHeight="1" thickBot="1" x14ac:dyDescent="0.3">
      <c r="A48" s="81"/>
      <c r="B48" s="84"/>
      <c r="C48" s="40" t="s">
        <v>40</v>
      </c>
      <c r="D48" s="87"/>
    </row>
    <row r="49" spans="1:4" ht="9.75" customHeight="1" x14ac:dyDescent="0.25">
      <c r="A49" s="79">
        <f t="shared" ref="A49" si="13">A46+1</f>
        <v>16</v>
      </c>
      <c r="B49" s="82">
        <v>17</v>
      </c>
      <c r="C49" s="38" t="s">
        <v>57</v>
      </c>
      <c r="D49" s="85">
        <v>1947</v>
      </c>
    </row>
    <row r="50" spans="1:4" ht="9.75" customHeight="1" x14ac:dyDescent="0.25">
      <c r="A50" s="80"/>
      <c r="B50" s="83"/>
      <c r="C50" s="38" t="s">
        <v>42</v>
      </c>
      <c r="D50" s="86"/>
    </row>
    <row r="51" spans="1:4" ht="9.75" customHeight="1" thickBot="1" x14ac:dyDescent="0.3">
      <c r="A51" s="81"/>
      <c r="B51" s="84"/>
      <c r="C51" s="40" t="s">
        <v>58</v>
      </c>
      <c r="D51" s="87"/>
    </row>
    <row r="52" spans="1:4" ht="9.75" customHeight="1" x14ac:dyDescent="0.25">
      <c r="A52" s="79">
        <f t="shared" ref="A52" si="14">A49+1</f>
        <v>17</v>
      </c>
      <c r="B52" s="82">
        <v>18</v>
      </c>
      <c r="C52" s="38" t="s">
        <v>59</v>
      </c>
      <c r="D52" s="85">
        <v>1960</v>
      </c>
    </row>
    <row r="53" spans="1:4" ht="9.75" customHeight="1" x14ac:dyDescent="0.25">
      <c r="A53" s="80"/>
      <c r="B53" s="83"/>
      <c r="C53" s="38" t="s">
        <v>60</v>
      </c>
      <c r="D53" s="86"/>
    </row>
    <row r="54" spans="1:4" ht="9.75" customHeight="1" thickBot="1" x14ac:dyDescent="0.3">
      <c r="A54" s="81"/>
      <c r="B54" s="84"/>
      <c r="C54" s="40" t="s">
        <v>40</v>
      </c>
      <c r="D54" s="87"/>
    </row>
    <row r="55" spans="1:4" ht="9.75" customHeight="1" x14ac:dyDescent="0.25">
      <c r="A55" s="79">
        <f t="shared" ref="A55" si="15">A52+1</f>
        <v>18</v>
      </c>
      <c r="B55" s="82">
        <v>19</v>
      </c>
      <c r="C55" s="38" t="s">
        <v>61</v>
      </c>
      <c r="D55" s="85">
        <v>1963</v>
      </c>
    </row>
    <row r="56" spans="1:4" ht="9.75" customHeight="1" x14ac:dyDescent="0.25">
      <c r="A56" s="80"/>
      <c r="B56" s="83"/>
      <c r="C56" s="38" t="s">
        <v>62</v>
      </c>
      <c r="D56" s="86"/>
    </row>
    <row r="57" spans="1:4" ht="9.75" customHeight="1" thickBot="1" x14ac:dyDescent="0.3">
      <c r="A57" s="81"/>
      <c r="B57" s="84"/>
      <c r="C57" s="40" t="s">
        <v>63</v>
      </c>
      <c r="D57" s="87"/>
    </row>
    <row r="58" spans="1:4" ht="9.75" customHeight="1" x14ac:dyDescent="0.25">
      <c r="A58" s="79">
        <f t="shared" ref="A58" si="16">A55+1</f>
        <v>19</v>
      </c>
      <c r="B58" s="82">
        <v>20</v>
      </c>
      <c r="C58" s="38" t="s">
        <v>64</v>
      </c>
      <c r="D58" s="85">
        <v>1954</v>
      </c>
    </row>
    <row r="59" spans="1:4" ht="9.75" customHeight="1" x14ac:dyDescent="0.25">
      <c r="A59" s="80"/>
      <c r="B59" s="83"/>
      <c r="C59" s="38" t="s">
        <v>65</v>
      </c>
      <c r="D59" s="86"/>
    </row>
    <row r="60" spans="1:4" ht="9.75" customHeight="1" thickBot="1" x14ac:dyDescent="0.3">
      <c r="A60" s="81"/>
      <c r="B60" s="84"/>
      <c r="C60" s="40" t="s">
        <v>66</v>
      </c>
      <c r="D60" s="87"/>
    </row>
    <row r="61" spans="1:4" ht="9.75" customHeight="1" x14ac:dyDescent="0.25">
      <c r="A61" s="79">
        <f t="shared" ref="A61" si="17">A58+1</f>
        <v>20</v>
      </c>
      <c r="B61" s="82">
        <v>21</v>
      </c>
      <c r="C61" s="38" t="s">
        <v>67</v>
      </c>
      <c r="D61" s="85">
        <v>1949</v>
      </c>
    </row>
    <row r="62" spans="1:4" ht="9.75" customHeight="1" x14ac:dyDescent="0.25">
      <c r="A62" s="80"/>
      <c r="B62" s="83"/>
      <c r="C62" s="38" t="s">
        <v>68</v>
      </c>
      <c r="D62" s="86"/>
    </row>
    <row r="63" spans="1:4" ht="9.75" customHeight="1" thickBot="1" x14ac:dyDescent="0.3">
      <c r="A63" s="81"/>
      <c r="B63" s="84"/>
      <c r="C63" s="40" t="s">
        <v>69</v>
      </c>
      <c r="D63" s="87"/>
    </row>
    <row r="64" spans="1:4" ht="9.75" customHeight="1" x14ac:dyDescent="0.25">
      <c r="A64" s="79">
        <f t="shared" ref="A64" si="18">A61+1</f>
        <v>21</v>
      </c>
      <c r="B64" s="82">
        <v>22</v>
      </c>
      <c r="C64" s="38" t="s">
        <v>70</v>
      </c>
      <c r="D64" s="85">
        <v>1944</v>
      </c>
    </row>
    <row r="65" spans="1:4" ht="9.75" customHeight="1" x14ac:dyDescent="0.25">
      <c r="A65" s="80"/>
      <c r="B65" s="83"/>
      <c r="C65" s="38" t="s">
        <v>71</v>
      </c>
      <c r="D65" s="86"/>
    </row>
    <row r="66" spans="1:4" ht="9.75" customHeight="1" thickBot="1" x14ac:dyDescent="0.3">
      <c r="A66" s="81"/>
      <c r="B66" s="84"/>
      <c r="C66" s="40" t="s">
        <v>21</v>
      </c>
      <c r="D66" s="87"/>
    </row>
    <row r="67" spans="1:4" ht="9.75" customHeight="1" x14ac:dyDescent="0.25">
      <c r="A67" s="79">
        <f t="shared" ref="A67" si="19">A64+1</f>
        <v>22</v>
      </c>
      <c r="B67" s="82">
        <v>24</v>
      </c>
      <c r="C67" s="38" t="s">
        <v>73</v>
      </c>
      <c r="D67" s="85">
        <v>1968</v>
      </c>
    </row>
    <row r="68" spans="1:4" ht="9.75" customHeight="1" x14ac:dyDescent="0.25">
      <c r="A68" s="80"/>
      <c r="B68" s="83"/>
      <c r="C68" s="38" t="s">
        <v>74</v>
      </c>
      <c r="D68" s="86"/>
    </row>
    <row r="69" spans="1:4" ht="9.75" customHeight="1" thickBot="1" x14ac:dyDescent="0.3">
      <c r="A69" s="81"/>
      <c r="B69" s="84"/>
      <c r="C69" s="40" t="s">
        <v>75</v>
      </c>
      <c r="D69" s="87"/>
    </row>
    <row r="70" spans="1:4" ht="9.75" customHeight="1" x14ac:dyDescent="0.25">
      <c r="A70" s="79">
        <f t="shared" ref="A70" si="20">A67+1</f>
        <v>23</v>
      </c>
      <c r="B70" s="82">
        <v>25</v>
      </c>
      <c r="C70" s="4" t="s">
        <v>282</v>
      </c>
      <c r="D70" s="85">
        <v>1951</v>
      </c>
    </row>
    <row r="71" spans="1:4" ht="9.75" customHeight="1" x14ac:dyDescent="0.25">
      <c r="A71" s="80"/>
      <c r="B71" s="83"/>
      <c r="C71" s="4" t="s">
        <v>149</v>
      </c>
      <c r="D71" s="86"/>
    </row>
    <row r="72" spans="1:4" ht="9.75" customHeight="1" thickBot="1" x14ac:dyDescent="0.3">
      <c r="A72" s="81"/>
      <c r="B72" s="84"/>
      <c r="C72" s="48" t="s">
        <v>15</v>
      </c>
      <c r="D72" s="87"/>
    </row>
    <row r="73" spans="1:4" ht="9.75" customHeight="1" x14ac:dyDescent="0.25">
      <c r="A73" s="79">
        <f t="shared" ref="A73" si="21">A70+1</f>
        <v>24</v>
      </c>
      <c r="B73" s="82">
        <v>26</v>
      </c>
      <c r="C73" s="38" t="s">
        <v>77</v>
      </c>
      <c r="D73" s="85">
        <v>1974</v>
      </c>
    </row>
    <row r="74" spans="1:4" ht="9.75" customHeight="1" x14ac:dyDescent="0.25">
      <c r="A74" s="80"/>
      <c r="B74" s="83"/>
      <c r="C74" s="38" t="s">
        <v>78</v>
      </c>
      <c r="D74" s="86"/>
    </row>
    <row r="75" spans="1:4" ht="9.75" customHeight="1" thickBot="1" x14ac:dyDescent="0.3">
      <c r="A75" s="81"/>
      <c r="B75" s="84"/>
      <c r="C75" s="40" t="s">
        <v>79</v>
      </c>
      <c r="D75" s="87"/>
    </row>
    <row r="76" spans="1:4" ht="9.75" customHeight="1" x14ac:dyDescent="0.25">
      <c r="A76" s="79">
        <f t="shared" ref="A76" si="22">A73+1</f>
        <v>25</v>
      </c>
      <c r="B76" s="82">
        <v>27</v>
      </c>
      <c r="C76" s="38" t="s">
        <v>80</v>
      </c>
      <c r="D76" s="85">
        <v>1968</v>
      </c>
    </row>
    <row r="77" spans="1:4" ht="9.75" customHeight="1" x14ac:dyDescent="0.25">
      <c r="A77" s="80"/>
      <c r="B77" s="83"/>
      <c r="C77" s="38" t="s">
        <v>76</v>
      </c>
      <c r="D77" s="86"/>
    </row>
    <row r="78" spans="1:4" ht="9.75" customHeight="1" thickBot="1" x14ac:dyDescent="0.3">
      <c r="A78" s="81"/>
      <c r="B78" s="84"/>
      <c r="C78" s="40" t="s">
        <v>58</v>
      </c>
      <c r="D78" s="87"/>
    </row>
    <row r="79" spans="1:4" ht="9.75" customHeight="1" x14ac:dyDescent="0.25">
      <c r="A79" s="79">
        <f t="shared" ref="A79" si="23">A76+1</f>
        <v>26</v>
      </c>
      <c r="B79" s="82">
        <v>28</v>
      </c>
      <c r="C79" s="38" t="s">
        <v>81</v>
      </c>
      <c r="D79" s="85">
        <v>1975</v>
      </c>
    </row>
    <row r="80" spans="1:4" ht="9.75" customHeight="1" x14ac:dyDescent="0.25">
      <c r="A80" s="80"/>
      <c r="B80" s="83"/>
      <c r="C80" s="38" t="s">
        <v>25</v>
      </c>
      <c r="D80" s="86"/>
    </row>
    <row r="81" spans="1:4" ht="9.75" customHeight="1" thickBot="1" x14ac:dyDescent="0.3">
      <c r="A81" s="81"/>
      <c r="B81" s="84"/>
      <c r="C81" s="40" t="s">
        <v>18</v>
      </c>
      <c r="D81" s="87"/>
    </row>
    <row r="82" spans="1:4" ht="9.75" customHeight="1" x14ac:dyDescent="0.25">
      <c r="A82" s="79">
        <f t="shared" ref="A82" si="24">A79+1</f>
        <v>27</v>
      </c>
      <c r="B82" s="82">
        <v>29</v>
      </c>
      <c r="C82" s="38" t="s">
        <v>82</v>
      </c>
      <c r="D82" s="85">
        <v>1960</v>
      </c>
    </row>
    <row r="83" spans="1:4" ht="9.75" customHeight="1" x14ac:dyDescent="0.25">
      <c r="A83" s="80"/>
      <c r="B83" s="83"/>
      <c r="C83" s="38" t="s">
        <v>76</v>
      </c>
      <c r="D83" s="86"/>
    </row>
    <row r="84" spans="1:4" ht="9.75" customHeight="1" thickBot="1" x14ac:dyDescent="0.3">
      <c r="A84" s="81"/>
      <c r="B84" s="84"/>
      <c r="C84" s="40" t="s">
        <v>83</v>
      </c>
      <c r="D84" s="87"/>
    </row>
    <row r="85" spans="1:4" ht="9.75" customHeight="1" x14ac:dyDescent="0.25">
      <c r="A85" s="79">
        <f t="shared" ref="A85" si="25">A82+1</f>
        <v>28</v>
      </c>
      <c r="B85" s="82">
        <v>31</v>
      </c>
      <c r="C85" s="38" t="s">
        <v>87</v>
      </c>
      <c r="D85" s="85">
        <v>1955</v>
      </c>
    </row>
    <row r="86" spans="1:4" ht="9.75" customHeight="1" x14ac:dyDescent="0.25">
      <c r="A86" s="80"/>
      <c r="B86" s="83"/>
      <c r="C86" s="38" t="s">
        <v>42</v>
      </c>
      <c r="D86" s="86"/>
    </row>
    <row r="87" spans="1:4" ht="9.75" customHeight="1" thickBot="1" x14ac:dyDescent="0.3">
      <c r="A87" s="81"/>
      <c r="B87" s="84"/>
      <c r="C87" s="40" t="s">
        <v>88</v>
      </c>
      <c r="D87" s="87"/>
    </row>
    <row r="88" spans="1:4" ht="9.75" customHeight="1" x14ac:dyDescent="0.25">
      <c r="A88" s="79">
        <f t="shared" ref="A88" si="26">A85+1</f>
        <v>29</v>
      </c>
      <c r="B88" s="82">
        <v>32</v>
      </c>
      <c r="C88" s="38" t="s">
        <v>89</v>
      </c>
      <c r="D88" s="85">
        <v>1952</v>
      </c>
    </row>
    <row r="89" spans="1:4" ht="9.75" customHeight="1" x14ac:dyDescent="0.25">
      <c r="A89" s="80"/>
      <c r="B89" s="83"/>
      <c r="C89" s="38" t="s">
        <v>31</v>
      </c>
      <c r="D89" s="86"/>
    </row>
    <row r="90" spans="1:4" ht="9.75" customHeight="1" thickBot="1" x14ac:dyDescent="0.3">
      <c r="A90" s="81"/>
      <c r="B90" s="84"/>
      <c r="C90" s="40" t="s">
        <v>90</v>
      </c>
      <c r="D90" s="87"/>
    </row>
    <row r="91" spans="1:4" ht="9.75" customHeight="1" x14ac:dyDescent="0.25">
      <c r="A91" s="79">
        <f t="shared" ref="A91" si="27">A88+1</f>
        <v>30</v>
      </c>
      <c r="B91" s="82">
        <v>33</v>
      </c>
      <c r="C91" s="38" t="s">
        <v>91</v>
      </c>
      <c r="D91" s="85">
        <v>1964</v>
      </c>
    </row>
    <row r="92" spans="1:4" ht="9.75" customHeight="1" x14ac:dyDescent="0.25">
      <c r="A92" s="80"/>
      <c r="B92" s="83"/>
      <c r="C92" s="38" t="s">
        <v>36</v>
      </c>
      <c r="D92" s="86"/>
    </row>
    <row r="93" spans="1:4" ht="9.75" customHeight="1" thickBot="1" x14ac:dyDescent="0.3">
      <c r="A93" s="81"/>
      <c r="B93" s="84"/>
      <c r="C93" s="40" t="s">
        <v>92</v>
      </c>
      <c r="D93" s="87"/>
    </row>
    <row r="94" spans="1:4" ht="9.75" customHeight="1" x14ac:dyDescent="0.25">
      <c r="A94" s="79">
        <f t="shared" ref="A94" si="28">A91+1</f>
        <v>31</v>
      </c>
      <c r="B94" s="82">
        <v>34</v>
      </c>
      <c r="C94" s="38" t="s">
        <v>93</v>
      </c>
      <c r="D94" s="85">
        <v>1948</v>
      </c>
    </row>
    <row r="95" spans="1:4" ht="9.75" customHeight="1" x14ac:dyDescent="0.25">
      <c r="A95" s="80"/>
      <c r="B95" s="83"/>
      <c r="C95" s="38" t="s">
        <v>28</v>
      </c>
      <c r="D95" s="86"/>
    </row>
    <row r="96" spans="1:4" ht="9.75" customHeight="1" thickBot="1" x14ac:dyDescent="0.3">
      <c r="A96" s="81"/>
      <c r="B96" s="84"/>
      <c r="C96" s="40" t="s">
        <v>94</v>
      </c>
      <c r="D96" s="87"/>
    </row>
    <row r="97" spans="1:4" ht="9.75" customHeight="1" x14ac:dyDescent="0.25">
      <c r="A97" s="79">
        <f t="shared" ref="A97" si="29">A94+1</f>
        <v>32</v>
      </c>
      <c r="B97" s="82">
        <v>36</v>
      </c>
      <c r="C97" s="38" t="s">
        <v>96</v>
      </c>
      <c r="D97" s="85">
        <v>1952</v>
      </c>
    </row>
    <row r="98" spans="1:4" ht="9.75" customHeight="1" x14ac:dyDescent="0.25">
      <c r="A98" s="80"/>
      <c r="B98" s="83"/>
      <c r="C98" s="38" t="s">
        <v>65</v>
      </c>
      <c r="D98" s="86"/>
    </row>
    <row r="99" spans="1:4" ht="9.75" customHeight="1" thickBot="1" x14ac:dyDescent="0.3">
      <c r="A99" s="81"/>
      <c r="B99" s="84"/>
      <c r="C99" s="40" t="s">
        <v>46</v>
      </c>
      <c r="D99" s="87"/>
    </row>
    <row r="100" spans="1:4" ht="9.75" customHeight="1" x14ac:dyDescent="0.25">
      <c r="A100" s="79">
        <f t="shared" ref="A100" si="30">A97+1</f>
        <v>33</v>
      </c>
      <c r="B100" s="82">
        <v>38</v>
      </c>
      <c r="C100" s="38" t="s">
        <v>99</v>
      </c>
      <c r="D100" s="85">
        <v>1971</v>
      </c>
    </row>
    <row r="101" spans="1:4" ht="9.75" customHeight="1" x14ac:dyDescent="0.25">
      <c r="A101" s="80"/>
      <c r="B101" s="83"/>
      <c r="C101" s="38" t="s">
        <v>78</v>
      </c>
      <c r="D101" s="86"/>
    </row>
    <row r="102" spans="1:4" ht="9.75" customHeight="1" thickBot="1" x14ac:dyDescent="0.3">
      <c r="A102" s="81"/>
      <c r="B102" s="84"/>
      <c r="C102" s="40" t="s">
        <v>51</v>
      </c>
      <c r="D102" s="87"/>
    </row>
    <row r="103" spans="1:4" ht="9.75" customHeight="1" x14ac:dyDescent="0.25">
      <c r="A103" s="79">
        <f t="shared" ref="A103" si="31">A100+1</f>
        <v>34</v>
      </c>
      <c r="B103" s="82">
        <v>40</v>
      </c>
      <c r="C103" s="38" t="s">
        <v>102</v>
      </c>
      <c r="D103" s="85">
        <v>1938</v>
      </c>
    </row>
    <row r="104" spans="1:4" ht="9.75" customHeight="1" x14ac:dyDescent="0.25">
      <c r="A104" s="80"/>
      <c r="B104" s="83"/>
      <c r="C104" s="38" t="s">
        <v>14</v>
      </c>
      <c r="D104" s="86"/>
    </row>
    <row r="105" spans="1:4" ht="9.75" customHeight="1" thickBot="1" x14ac:dyDescent="0.3">
      <c r="A105" s="81"/>
      <c r="B105" s="84"/>
      <c r="C105" s="40" t="s">
        <v>83</v>
      </c>
      <c r="D105" s="87"/>
    </row>
    <row r="106" spans="1:4" ht="9.75" customHeight="1" x14ac:dyDescent="0.25">
      <c r="A106" s="79">
        <f t="shared" ref="A106" si="32">A103+1</f>
        <v>35</v>
      </c>
      <c r="B106" s="82">
        <v>41</v>
      </c>
      <c r="C106" s="38" t="s">
        <v>103</v>
      </c>
      <c r="D106" s="85">
        <v>1979</v>
      </c>
    </row>
    <row r="107" spans="1:4" ht="9.75" customHeight="1" x14ac:dyDescent="0.25">
      <c r="A107" s="80"/>
      <c r="B107" s="83"/>
      <c r="C107" s="38" t="s">
        <v>104</v>
      </c>
      <c r="D107" s="86"/>
    </row>
    <row r="108" spans="1:4" ht="9.75" customHeight="1" thickBot="1" x14ac:dyDescent="0.3">
      <c r="A108" s="81"/>
      <c r="B108" s="84"/>
      <c r="C108" s="38" t="s">
        <v>23</v>
      </c>
      <c r="D108" s="87"/>
    </row>
    <row r="109" spans="1:4" ht="9.75" customHeight="1" x14ac:dyDescent="0.25">
      <c r="A109" s="79">
        <f t="shared" ref="A109" si="33">A106+1</f>
        <v>36</v>
      </c>
      <c r="B109" s="82">
        <v>42</v>
      </c>
      <c r="C109" s="39" t="s">
        <v>105</v>
      </c>
      <c r="D109" s="85">
        <v>1947</v>
      </c>
    </row>
    <row r="110" spans="1:4" ht="9.75" customHeight="1" x14ac:dyDescent="0.25">
      <c r="A110" s="80"/>
      <c r="B110" s="83"/>
      <c r="C110" s="38" t="s">
        <v>60</v>
      </c>
      <c r="D110" s="86"/>
    </row>
    <row r="111" spans="1:4" ht="9.75" customHeight="1" thickBot="1" x14ac:dyDescent="0.3">
      <c r="A111" s="81"/>
      <c r="B111" s="84"/>
      <c r="C111" s="40" t="s">
        <v>29</v>
      </c>
      <c r="D111" s="87"/>
    </row>
    <row r="112" spans="1:4" ht="9.75" customHeight="1" x14ac:dyDescent="0.25">
      <c r="A112" s="79">
        <f t="shared" ref="A112" si="34">A109+1</f>
        <v>37</v>
      </c>
      <c r="B112" s="82">
        <v>43</v>
      </c>
      <c r="C112" s="38" t="s">
        <v>106</v>
      </c>
      <c r="D112" s="85">
        <v>1953</v>
      </c>
    </row>
    <row r="113" spans="1:4" ht="9.75" customHeight="1" x14ac:dyDescent="0.25">
      <c r="A113" s="80"/>
      <c r="B113" s="83"/>
      <c r="C113" s="38" t="s">
        <v>107</v>
      </c>
      <c r="D113" s="86"/>
    </row>
    <row r="114" spans="1:4" ht="9.75" customHeight="1" thickBot="1" x14ac:dyDescent="0.3">
      <c r="A114" s="81"/>
      <c r="B114" s="84"/>
      <c r="C114" s="40" t="s">
        <v>69</v>
      </c>
      <c r="D114" s="87"/>
    </row>
    <row r="115" spans="1:4" ht="9.75" customHeight="1" x14ac:dyDescent="0.25">
      <c r="A115" s="79">
        <f t="shared" ref="A115" si="35">A112+1</f>
        <v>38</v>
      </c>
      <c r="B115" s="82">
        <v>44</v>
      </c>
      <c r="C115" s="38" t="s">
        <v>108</v>
      </c>
      <c r="D115" s="85">
        <v>1974</v>
      </c>
    </row>
    <row r="116" spans="1:4" ht="9.75" customHeight="1" x14ac:dyDescent="0.25">
      <c r="A116" s="80"/>
      <c r="B116" s="83"/>
      <c r="C116" s="38" t="s">
        <v>109</v>
      </c>
      <c r="D116" s="86"/>
    </row>
    <row r="117" spans="1:4" ht="9.75" customHeight="1" thickBot="1" x14ac:dyDescent="0.3">
      <c r="A117" s="81"/>
      <c r="B117" s="84"/>
      <c r="C117" s="40" t="s">
        <v>110</v>
      </c>
      <c r="D117" s="87"/>
    </row>
    <row r="118" spans="1:4" ht="9.75" customHeight="1" x14ac:dyDescent="0.25">
      <c r="A118" s="79">
        <f t="shared" ref="A118" si="36">A115+1</f>
        <v>39</v>
      </c>
      <c r="B118" s="82">
        <v>45</v>
      </c>
      <c r="C118" s="38" t="s">
        <v>111</v>
      </c>
      <c r="D118" s="85">
        <v>1936</v>
      </c>
    </row>
    <row r="119" spans="1:4" ht="9.75" customHeight="1" x14ac:dyDescent="0.25">
      <c r="A119" s="80"/>
      <c r="B119" s="83"/>
      <c r="C119" s="38" t="s">
        <v>71</v>
      </c>
      <c r="D119" s="86"/>
    </row>
    <row r="120" spans="1:4" ht="9.75" customHeight="1" thickBot="1" x14ac:dyDescent="0.3">
      <c r="A120" s="81"/>
      <c r="B120" s="84"/>
      <c r="C120" s="40" t="s">
        <v>69</v>
      </c>
      <c r="D120" s="87"/>
    </row>
    <row r="121" spans="1:4" ht="9.75" customHeight="1" x14ac:dyDescent="0.25">
      <c r="A121" s="79">
        <f t="shared" ref="A121" si="37">A118+1</f>
        <v>40</v>
      </c>
      <c r="B121" s="82">
        <v>46</v>
      </c>
      <c r="C121" s="38" t="s">
        <v>112</v>
      </c>
      <c r="D121" s="85">
        <v>1961</v>
      </c>
    </row>
    <row r="122" spans="1:4" ht="9.75" customHeight="1" x14ac:dyDescent="0.25">
      <c r="A122" s="80"/>
      <c r="B122" s="83"/>
      <c r="C122" s="38" t="s">
        <v>113</v>
      </c>
      <c r="D122" s="86"/>
    </row>
    <row r="123" spans="1:4" ht="9.75" customHeight="1" thickBot="1" x14ac:dyDescent="0.3">
      <c r="A123" s="81"/>
      <c r="B123" s="84"/>
      <c r="C123" s="40" t="s">
        <v>51</v>
      </c>
      <c r="D123" s="87"/>
    </row>
    <row r="124" spans="1:4" ht="9.75" customHeight="1" x14ac:dyDescent="0.25">
      <c r="A124" s="79">
        <f t="shared" ref="A124" si="38">A121+1</f>
        <v>41</v>
      </c>
      <c r="B124" s="82">
        <v>47</v>
      </c>
      <c r="C124" s="38" t="s">
        <v>114</v>
      </c>
      <c r="D124" s="85">
        <v>1941</v>
      </c>
    </row>
    <row r="125" spans="1:4" ht="9.75" customHeight="1" x14ac:dyDescent="0.25">
      <c r="A125" s="80"/>
      <c r="B125" s="83"/>
      <c r="C125" s="38" t="s">
        <v>48</v>
      </c>
      <c r="D125" s="86"/>
    </row>
    <row r="126" spans="1:4" ht="9.75" customHeight="1" thickBot="1" x14ac:dyDescent="0.3">
      <c r="A126" s="81"/>
      <c r="B126" s="84"/>
      <c r="C126" s="40" t="s">
        <v>23</v>
      </c>
      <c r="D126" s="87"/>
    </row>
    <row r="127" spans="1:4" ht="9.75" customHeight="1" x14ac:dyDescent="0.25">
      <c r="A127" s="79">
        <f t="shared" ref="A127" si="39">A124+1</f>
        <v>42</v>
      </c>
      <c r="B127" s="82">
        <v>48</v>
      </c>
      <c r="C127" s="38" t="s">
        <v>115</v>
      </c>
      <c r="D127" s="85">
        <v>1929</v>
      </c>
    </row>
    <row r="128" spans="1:4" ht="9.75" customHeight="1" x14ac:dyDescent="0.25">
      <c r="A128" s="80"/>
      <c r="B128" s="83"/>
      <c r="C128" s="38" t="s">
        <v>116</v>
      </c>
      <c r="D128" s="86"/>
    </row>
    <row r="129" spans="1:4" ht="9.75" customHeight="1" thickBot="1" x14ac:dyDescent="0.3">
      <c r="A129" s="81"/>
      <c r="B129" s="84"/>
      <c r="C129" s="40" t="s">
        <v>63</v>
      </c>
      <c r="D129" s="87"/>
    </row>
    <row r="130" spans="1:4" ht="9.75" customHeight="1" x14ac:dyDescent="0.25">
      <c r="A130" s="79">
        <f t="shared" ref="A130" si="40">A127+1</f>
        <v>43</v>
      </c>
      <c r="B130" s="82">
        <v>49</v>
      </c>
      <c r="C130" s="38" t="s">
        <v>84</v>
      </c>
      <c r="D130" s="85">
        <v>1941</v>
      </c>
    </row>
    <row r="131" spans="1:4" ht="9.75" customHeight="1" x14ac:dyDescent="0.25">
      <c r="A131" s="80"/>
      <c r="B131" s="83"/>
      <c r="C131" s="38" t="s">
        <v>42</v>
      </c>
      <c r="D131" s="86"/>
    </row>
    <row r="132" spans="1:4" ht="9.75" customHeight="1" thickBot="1" x14ac:dyDescent="0.3">
      <c r="A132" s="81"/>
      <c r="B132" s="84"/>
      <c r="C132" s="40" t="s">
        <v>21</v>
      </c>
      <c r="D132" s="87"/>
    </row>
    <row r="133" spans="1:4" ht="9.75" customHeight="1" x14ac:dyDescent="0.25">
      <c r="A133" s="79">
        <f t="shared" ref="A133" si="41">A130+1</f>
        <v>44</v>
      </c>
      <c r="B133" s="82">
        <v>50</v>
      </c>
      <c r="C133" s="38" t="s">
        <v>117</v>
      </c>
      <c r="D133" s="85">
        <v>1946</v>
      </c>
    </row>
    <row r="134" spans="1:4" ht="9.75" customHeight="1" x14ac:dyDescent="0.25">
      <c r="A134" s="80"/>
      <c r="B134" s="83"/>
      <c r="C134" s="38" t="s">
        <v>118</v>
      </c>
      <c r="D134" s="86"/>
    </row>
    <row r="135" spans="1:4" ht="9.75" customHeight="1" thickBot="1" x14ac:dyDescent="0.3">
      <c r="A135" s="81"/>
      <c r="B135" s="84"/>
      <c r="C135" s="40" t="s">
        <v>119</v>
      </c>
      <c r="D135" s="87"/>
    </row>
    <row r="136" spans="1:4" ht="9.75" customHeight="1" x14ac:dyDescent="0.25">
      <c r="A136" s="79">
        <f t="shared" ref="A136" si="42">A133+1</f>
        <v>45</v>
      </c>
      <c r="B136" s="82">
        <v>51</v>
      </c>
      <c r="C136" s="38" t="s">
        <v>120</v>
      </c>
      <c r="D136" s="85">
        <v>1965</v>
      </c>
    </row>
    <row r="137" spans="1:4" ht="9.75" customHeight="1" x14ac:dyDescent="0.25">
      <c r="A137" s="80"/>
      <c r="B137" s="83"/>
      <c r="C137" s="38" t="s">
        <v>36</v>
      </c>
      <c r="D137" s="86"/>
    </row>
    <row r="138" spans="1:4" ht="9.75" customHeight="1" thickBot="1" x14ac:dyDescent="0.3">
      <c r="A138" s="81"/>
      <c r="B138" s="84"/>
      <c r="C138" s="40" t="s">
        <v>110</v>
      </c>
      <c r="D138" s="87"/>
    </row>
    <row r="139" spans="1:4" ht="9.75" customHeight="1" x14ac:dyDescent="0.25">
      <c r="A139" s="79">
        <f t="shared" ref="A139" si="43">A136+1</f>
        <v>46</v>
      </c>
      <c r="B139" s="82">
        <v>52</v>
      </c>
      <c r="C139" s="38" t="s">
        <v>121</v>
      </c>
      <c r="D139" s="85">
        <v>1955</v>
      </c>
    </row>
    <row r="140" spans="1:4" ht="9.75" customHeight="1" x14ac:dyDescent="0.25">
      <c r="A140" s="80"/>
      <c r="B140" s="83"/>
      <c r="C140" s="38" t="s">
        <v>45</v>
      </c>
      <c r="D140" s="86"/>
    </row>
    <row r="141" spans="1:4" ht="9.75" customHeight="1" thickBot="1" x14ac:dyDescent="0.3">
      <c r="A141" s="81"/>
      <c r="B141" s="84"/>
      <c r="C141" s="40" t="s">
        <v>63</v>
      </c>
      <c r="D141" s="87"/>
    </row>
    <row r="142" spans="1:4" ht="9.75" customHeight="1" x14ac:dyDescent="0.25">
      <c r="A142" s="79">
        <f t="shared" ref="A142" si="44">A139+1</f>
        <v>47</v>
      </c>
      <c r="B142" s="82">
        <v>53</v>
      </c>
      <c r="C142" s="38" t="s">
        <v>122</v>
      </c>
      <c r="D142" s="85">
        <v>1973</v>
      </c>
    </row>
    <row r="143" spans="1:4" ht="9.75" customHeight="1" x14ac:dyDescent="0.25">
      <c r="A143" s="80"/>
      <c r="B143" s="83"/>
      <c r="C143" s="38" t="s">
        <v>68</v>
      </c>
      <c r="D143" s="86"/>
    </row>
    <row r="144" spans="1:4" ht="9.75" customHeight="1" thickBot="1" x14ac:dyDescent="0.3">
      <c r="A144" s="81"/>
      <c r="B144" s="84"/>
      <c r="C144" s="40" t="s">
        <v>123</v>
      </c>
      <c r="D144" s="87"/>
    </row>
    <row r="145" spans="1:4" ht="9.75" customHeight="1" x14ac:dyDescent="0.25">
      <c r="A145" s="79">
        <f t="shared" ref="A145" si="45">A142+1</f>
        <v>48</v>
      </c>
      <c r="B145" s="82">
        <v>54</v>
      </c>
      <c r="C145" s="38" t="s">
        <v>124</v>
      </c>
      <c r="D145" s="85">
        <v>1946</v>
      </c>
    </row>
    <row r="146" spans="1:4" ht="9.75" customHeight="1" x14ac:dyDescent="0.25">
      <c r="A146" s="80"/>
      <c r="B146" s="83"/>
      <c r="C146" s="38" t="s">
        <v>125</v>
      </c>
      <c r="D146" s="86"/>
    </row>
    <row r="147" spans="1:4" ht="9.75" customHeight="1" thickBot="1" x14ac:dyDescent="0.3">
      <c r="A147" s="81"/>
      <c r="B147" s="84"/>
      <c r="C147" s="40" t="s">
        <v>126</v>
      </c>
      <c r="D147" s="87"/>
    </row>
    <row r="148" spans="1:4" ht="9.75" customHeight="1" x14ac:dyDescent="0.25">
      <c r="A148" s="79">
        <f t="shared" ref="A148" si="46">A145+1</f>
        <v>49</v>
      </c>
      <c r="B148" s="82">
        <v>55</v>
      </c>
      <c r="C148" s="38" t="s">
        <v>127</v>
      </c>
      <c r="D148" s="85">
        <v>1954</v>
      </c>
    </row>
    <row r="149" spans="1:4" ht="9.75" customHeight="1" x14ac:dyDescent="0.25">
      <c r="A149" s="80"/>
      <c r="B149" s="83"/>
      <c r="C149" s="38" t="s">
        <v>128</v>
      </c>
      <c r="D149" s="86"/>
    </row>
    <row r="150" spans="1:4" ht="9.75" customHeight="1" thickBot="1" x14ac:dyDescent="0.3">
      <c r="A150" s="81"/>
      <c r="B150" s="84"/>
      <c r="C150" s="40" t="s">
        <v>129</v>
      </c>
      <c r="D150" s="87"/>
    </row>
    <row r="151" spans="1:4" ht="9.75" customHeight="1" x14ac:dyDescent="0.25">
      <c r="A151" s="79">
        <f t="shared" ref="A151" si="47">A148+1</f>
        <v>50</v>
      </c>
      <c r="B151" s="82">
        <v>56</v>
      </c>
      <c r="C151" s="38" t="s">
        <v>130</v>
      </c>
      <c r="D151" s="85">
        <v>1951</v>
      </c>
    </row>
    <row r="152" spans="1:4" ht="9.75" customHeight="1" x14ac:dyDescent="0.25">
      <c r="A152" s="80"/>
      <c r="B152" s="83"/>
      <c r="C152" s="38" t="s">
        <v>68</v>
      </c>
      <c r="D152" s="86"/>
    </row>
    <row r="153" spans="1:4" ht="9.75" customHeight="1" thickBot="1" x14ac:dyDescent="0.3">
      <c r="A153" s="81"/>
      <c r="B153" s="84"/>
      <c r="C153" s="40" t="s">
        <v>69</v>
      </c>
      <c r="D153" s="87"/>
    </row>
    <row r="154" spans="1:4" ht="9.75" customHeight="1" x14ac:dyDescent="0.25">
      <c r="A154" s="79">
        <f t="shared" ref="A154" si="48">A151+1</f>
        <v>51</v>
      </c>
      <c r="B154" s="82">
        <v>57</v>
      </c>
      <c r="C154" s="38" t="s">
        <v>131</v>
      </c>
      <c r="D154" s="85">
        <v>1939</v>
      </c>
    </row>
    <row r="155" spans="1:4" ht="9.75" customHeight="1" x14ac:dyDescent="0.25">
      <c r="A155" s="80"/>
      <c r="B155" s="83"/>
      <c r="C155" s="38" t="s">
        <v>71</v>
      </c>
      <c r="D155" s="86"/>
    </row>
    <row r="156" spans="1:4" ht="9.75" customHeight="1" thickBot="1" x14ac:dyDescent="0.3">
      <c r="A156" s="81"/>
      <c r="B156" s="84"/>
      <c r="C156" s="40" t="s">
        <v>34</v>
      </c>
      <c r="D156" s="87"/>
    </row>
    <row r="157" spans="1:4" ht="9.75" customHeight="1" x14ac:dyDescent="0.25">
      <c r="A157" s="79">
        <f t="shared" ref="A157" si="49">A154+1</f>
        <v>52</v>
      </c>
      <c r="B157" s="82">
        <v>58</v>
      </c>
      <c r="C157" s="38" t="s">
        <v>132</v>
      </c>
      <c r="D157" s="85">
        <v>1957</v>
      </c>
    </row>
    <row r="158" spans="1:4" ht="9.75" customHeight="1" x14ac:dyDescent="0.25">
      <c r="A158" s="80"/>
      <c r="B158" s="83"/>
      <c r="C158" s="38" t="s">
        <v>133</v>
      </c>
      <c r="D158" s="86"/>
    </row>
    <row r="159" spans="1:4" ht="9.75" customHeight="1" thickBot="1" x14ac:dyDescent="0.3">
      <c r="A159" s="81"/>
      <c r="B159" s="84"/>
      <c r="C159" s="40" t="s">
        <v>29</v>
      </c>
      <c r="D159" s="87"/>
    </row>
    <row r="160" spans="1:4" ht="9.75" customHeight="1" x14ac:dyDescent="0.25">
      <c r="A160" s="79">
        <f t="shared" ref="A160" si="50">A157+1</f>
        <v>53</v>
      </c>
      <c r="B160" s="82">
        <v>59</v>
      </c>
      <c r="C160" s="38" t="s">
        <v>134</v>
      </c>
      <c r="D160" s="85">
        <v>1969</v>
      </c>
    </row>
    <row r="161" spans="1:4" ht="9.75" customHeight="1" x14ac:dyDescent="0.25">
      <c r="A161" s="80"/>
      <c r="B161" s="83"/>
      <c r="C161" s="38" t="s">
        <v>118</v>
      </c>
      <c r="D161" s="86"/>
    </row>
    <row r="162" spans="1:4" ht="9.75" customHeight="1" thickBot="1" x14ac:dyDescent="0.3">
      <c r="A162" s="81"/>
      <c r="B162" s="84"/>
      <c r="C162" s="40" t="s">
        <v>135</v>
      </c>
      <c r="D162" s="87"/>
    </row>
    <row r="163" spans="1:4" ht="9.75" customHeight="1" x14ac:dyDescent="0.25">
      <c r="A163" s="79">
        <f t="shared" ref="A163" si="51">A160+1</f>
        <v>54</v>
      </c>
      <c r="B163" s="82">
        <v>60</v>
      </c>
      <c r="C163" s="38" t="s">
        <v>136</v>
      </c>
      <c r="D163" s="85">
        <v>1935</v>
      </c>
    </row>
    <row r="164" spans="1:4" ht="9.75" customHeight="1" x14ac:dyDescent="0.25">
      <c r="A164" s="80"/>
      <c r="B164" s="83"/>
      <c r="C164" s="38" t="s">
        <v>14</v>
      </c>
      <c r="D164" s="86"/>
    </row>
    <row r="165" spans="1:4" ht="9.75" customHeight="1" thickBot="1" x14ac:dyDescent="0.3">
      <c r="A165" s="81"/>
      <c r="B165" s="84"/>
      <c r="C165" s="40" t="s">
        <v>137</v>
      </c>
      <c r="D165" s="87"/>
    </row>
    <row r="166" spans="1:4" ht="9.75" customHeight="1" x14ac:dyDescent="0.25">
      <c r="A166" s="79">
        <f t="shared" ref="A166" si="52">A163+1</f>
        <v>55</v>
      </c>
      <c r="B166" s="82">
        <v>61</v>
      </c>
      <c r="C166" s="38" t="s">
        <v>138</v>
      </c>
      <c r="D166" s="85">
        <v>1942</v>
      </c>
    </row>
    <row r="167" spans="1:4" ht="9.75" customHeight="1" x14ac:dyDescent="0.25">
      <c r="A167" s="80"/>
      <c r="B167" s="83"/>
      <c r="C167" s="38" t="s">
        <v>139</v>
      </c>
      <c r="D167" s="86"/>
    </row>
    <row r="168" spans="1:4" ht="9.75" customHeight="1" thickBot="1" x14ac:dyDescent="0.3">
      <c r="A168" s="81"/>
      <c r="B168" s="84"/>
      <c r="C168" s="40" t="s">
        <v>88</v>
      </c>
      <c r="D168" s="87"/>
    </row>
    <row r="169" spans="1:4" ht="9.75" customHeight="1" x14ac:dyDescent="0.25">
      <c r="A169" s="79">
        <f t="shared" ref="A169" si="53">A166+1</f>
        <v>56</v>
      </c>
      <c r="B169" s="82">
        <v>62</v>
      </c>
      <c r="C169" s="38" t="s">
        <v>140</v>
      </c>
      <c r="D169" s="85">
        <v>1946</v>
      </c>
    </row>
    <row r="170" spans="1:4" ht="9.75" customHeight="1" x14ac:dyDescent="0.25">
      <c r="A170" s="80"/>
      <c r="B170" s="83"/>
      <c r="C170" s="38" t="s">
        <v>141</v>
      </c>
      <c r="D170" s="86"/>
    </row>
    <row r="171" spans="1:4" ht="9.75" customHeight="1" thickBot="1" x14ac:dyDescent="0.3">
      <c r="A171" s="81"/>
      <c r="B171" s="84"/>
      <c r="C171" s="40" t="s">
        <v>69</v>
      </c>
      <c r="D171" s="87"/>
    </row>
    <row r="172" spans="1:4" ht="9.75" customHeight="1" x14ac:dyDescent="0.25">
      <c r="A172" s="79">
        <f t="shared" ref="A172" si="54">A169+1</f>
        <v>57</v>
      </c>
      <c r="B172" s="82">
        <v>63</v>
      </c>
      <c r="C172" s="38" t="s">
        <v>142</v>
      </c>
      <c r="D172" s="85">
        <v>1946</v>
      </c>
    </row>
    <row r="173" spans="1:4" ht="9.75" customHeight="1" x14ac:dyDescent="0.25">
      <c r="A173" s="80"/>
      <c r="B173" s="83"/>
      <c r="C173" s="38" t="s">
        <v>128</v>
      </c>
      <c r="D173" s="86"/>
    </row>
    <row r="174" spans="1:4" ht="9.75" customHeight="1" thickBot="1" x14ac:dyDescent="0.3">
      <c r="A174" s="81"/>
      <c r="B174" s="84"/>
      <c r="C174" s="40" t="s">
        <v>51</v>
      </c>
      <c r="D174" s="87"/>
    </row>
    <row r="175" spans="1:4" ht="9.75" customHeight="1" x14ac:dyDescent="0.25">
      <c r="A175" s="79">
        <f t="shared" ref="A175" si="55">A172+1</f>
        <v>58</v>
      </c>
      <c r="B175" s="82">
        <v>64</v>
      </c>
      <c r="C175" s="38" t="s">
        <v>143</v>
      </c>
      <c r="D175" s="85">
        <v>1939</v>
      </c>
    </row>
    <row r="176" spans="1:4" ht="9.75" customHeight="1" x14ac:dyDescent="0.25">
      <c r="A176" s="80"/>
      <c r="B176" s="83"/>
      <c r="C176" s="38" t="s">
        <v>31</v>
      </c>
      <c r="D176" s="86"/>
    </row>
    <row r="177" spans="1:4" ht="9.75" customHeight="1" thickBot="1" x14ac:dyDescent="0.3">
      <c r="A177" s="81"/>
      <c r="B177" s="84"/>
      <c r="C177" s="40" t="s">
        <v>144</v>
      </c>
      <c r="D177" s="87"/>
    </row>
    <row r="178" spans="1:4" ht="9.75" customHeight="1" x14ac:dyDescent="0.25">
      <c r="A178" s="79">
        <f t="shared" ref="A178" si="56">A175+1</f>
        <v>59</v>
      </c>
      <c r="B178" s="82">
        <v>65</v>
      </c>
      <c r="C178" s="38" t="s">
        <v>145</v>
      </c>
      <c r="D178" s="85">
        <v>1966</v>
      </c>
    </row>
    <row r="179" spans="1:4" ht="9.75" customHeight="1" x14ac:dyDescent="0.25">
      <c r="A179" s="80"/>
      <c r="B179" s="83"/>
      <c r="C179" s="38" t="s">
        <v>60</v>
      </c>
      <c r="D179" s="86"/>
    </row>
    <row r="180" spans="1:4" ht="9.75" customHeight="1" thickBot="1" x14ac:dyDescent="0.3">
      <c r="A180" s="81"/>
      <c r="B180" s="84"/>
      <c r="C180" s="40" t="s">
        <v>51</v>
      </c>
      <c r="D180" s="87"/>
    </row>
    <row r="181" spans="1:4" ht="9.75" customHeight="1" x14ac:dyDescent="0.25">
      <c r="A181" s="79">
        <f t="shared" ref="A181" si="57">A178+1</f>
        <v>60</v>
      </c>
      <c r="B181" s="82">
        <v>66</v>
      </c>
      <c r="C181" s="38" t="s">
        <v>146</v>
      </c>
      <c r="D181" s="85">
        <v>1948</v>
      </c>
    </row>
    <row r="182" spans="1:4" ht="9.75" customHeight="1" x14ac:dyDescent="0.25">
      <c r="A182" s="80"/>
      <c r="B182" s="83"/>
      <c r="C182" s="38" t="s">
        <v>42</v>
      </c>
      <c r="D182" s="86"/>
    </row>
    <row r="183" spans="1:4" ht="9.75" customHeight="1" thickBot="1" x14ac:dyDescent="0.3">
      <c r="A183" s="81"/>
      <c r="B183" s="84"/>
      <c r="C183" s="40" t="s">
        <v>58</v>
      </c>
      <c r="D183" s="87"/>
    </row>
    <row r="184" spans="1:4" ht="9.75" customHeight="1" x14ac:dyDescent="0.25">
      <c r="A184" s="79">
        <f t="shared" ref="A184" si="58">A181+1</f>
        <v>61</v>
      </c>
      <c r="B184" s="82">
        <v>67</v>
      </c>
      <c r="C184" s="38" t="s">
        <v>147</v>
      </c>
      <c r="D184" s="85">
        <v>1958</v>
      </c>
    </row>
    <row r="185" spans="1:4" ht="9.75" customHeight="1" x14ac:dyDescent="0.25">
      <c r="A185" s="80"/>
      <c r="B185" s="83"/>
      <c r="C185" s="38" t="s">
        <v>71</v>
      </c>
      <c r="D185" s="86"/>
    </row>
    <row r="186" spans="1:4" ht="9.75" customHeight="1" thickBot="1" x14ac:dyDescent="0.3">
      <c r="A186" s="81"/>
      <c r="B186" s="84"/>
      <c r="C186" s="40" t="s">
        <v>123</v>
      </c>
      <c r="D186" s="87"/>
    </row>
    <row r="187" spans="1:4" ht="9.75" customHeight="1" x14ac:dyDescent="0.25">
      <c r="A187" s="79">
        <f t="shared" ref="A187" si="59">A184+1</f>
        <v>62</v>
      </c>
      <c r="B187" s="82">
        <v>68</v>
      </c>
      <c r="C187" s="38" t="s">
        <v>148</v>
      </c>
      <c r="D187" s="85">
        <v>1958</v>
      </c>
    </row>
    <row r="188" spans="1:4" ht="9.75" customHeight="1" x14ac:dyDescent="0.25">
      <c r="A188" s="80"/>
      <c r="B188" s="83"/>
      <c r="C188" s="38" t="s">
        <v>149</v>
      </c>
      <c r="D188" s="86"/>
    </row>
    <row r="189" spans="1:4" ht="9.75" customHeight="1" thickBot="1" x14ac:dyDescent="0.3">
      <c r="A189" s="81"/>
      <c r="B189" s="84"/>
      <c r="C189" s="40" t="s">
        <v>18</v>
      </c>
      <c r="D189" s="87"/>
    </row>
    <row r="190" spans="1:4" ht="9.75" customHeight="1" x14ac:dyDescent="0.25">
      <c r="A190" s="79">
        <f t="shared" ref="A190" si="60">A187+1</f>
        <v>63</v>
      </c>
      <c r="B190" s="82">
        <v>69</v>
      </c>
      <c r="C190" s="38" t="s">
        <v>150</v>
      </c>
      <c r="D190" s="85">
        <v>1949</v>
      </c>
    </row>
    <row r="191" spans="1:4" ht="9.75" customHeight="1" x14ac:dyDescent="0.25">
      <c r="A191" s="80"/>
      <c r="B191" s="83"/>
      <c r="C191" s="38" t="s">
        <v>42</v>
      </c>
      <c r="D191" s="86"/>
    </row>
    <row r="192" spans="1:4" ht="9.75" customHeight="1" thickBot="1" x14ac:dyDescent="0.3">
      <c r="A192" s="81"/>
      <c r="B192" s="84"/>
      <c r="C192" s="40" t="s">
        <v>58</v>
      </c>
      <c r="D192" s="87"/>
    </row>
    <row r="193" spans="1:4" ht="9.75" customHeight="1" x14ac:dyDescent="0.25">
      <c r="A193" s="79">
        <f t="shared" ref="A193" si="61">A190+1</f>
        <v>64</v>
      </c>
      <c r="B193" s="82">
        <v>70</v>
      </c>
      <c r="C193" s="38" t="s">
        <v>151</v>
      </c>
      <c r="D193" s="85">
        <v>1949</v>
      </c>
    </row>
    <row r="194" spans="1:4" ht="9.75" customHeight="1" x14ac:dyDescent="0.25">
      <c r="A194" s="80"/>
      <c r="B194" s="83"/>
      <c r="C194" s="38" t="s">
        <v>14</v>
      </c>
      <c r="D194" s="86"/>
    </row>
    <row r="195" spans="1:4" ht="9.75" customHeight="1" thickBot="1" x14ac:dyDescent="0.3">
      <c r="A195" s="81"/>
      <c r="B195" s="84"/>
      <c r="C195" s="40" t="s">
        <v>21</v>
      </c>
      <c r="D195" s="87"/>
    </row>
    <row r="196" spans="1:4" ht="9.75" customHeight="1" x14ac:dyDescent="0.25">
      <c r="A196" s="79">
        <f t="shared" ref="A196" si="62">A193+1</f>
        <v>65</v>
      </c>
      <c r="B196" s="82">
        <v>71</v>
      </c>
      <c r="C196" s="38" t="s">
        <v>152</v>
      </c>
      <c r="D196" s="85">
        <v>1970</v>
      </c>
    </row>
    <row r="197" spans="1:4" ht="9.75" customHeight="1" x14ac:dyDescent="0.25">
      <c r="A197" s="80"/>
      <c r="B197" s="83"/>
      <c r="C197" s="38" t="s">
        <v>36</v>
      </c>
      <c r="D197" s="86"/>
    </row>
    <row r="198" spans="1:4" ht="9.75" customHeight="1" thickBot="1" x14ac:dyDescent="0.3">
      <c r="A198" s="81"/>
      <c r="B198" s="84"/>
      <c r="C198" s="40" t="s">
        <v>153</v>
      </c>
      <c r="D198" s="87"/>
    </row>
    <row r="199" spans="1:4" ht="9.75" customHeight="1" x14ac:dyDescent="0.25">
      <c r="A199" s="79">
        <f t="shared" ref="A199" si="63">A196+1</f>
        <v>66</v>
      </c>
      <c r="B199" s="82">
        <v>72</v>
      </c>
      <c r="C199" s="38" t="s">
        <v>154</v>
      </c>
      <c r="D199" s="85">
        <v>1951</v>
      </c>
    </row>
    <row r="200" spans="1:4" ht="9.75" customHeight="1" x14ac:dyDescent="0.25">
      <c r="A200" s="80"/>
      <c r="B200" s="83"/>
      <c r="C200" s="38" t="s">
        <v>155</v>
      </c>
      <c r="D200" s="86"/>
    </row>
    <row r="201" spans="1:4" ht="9.75" customHeight="1" thickBot="1" x14ac:dyDescent="0.3">
      <c r="A201" s="81"/>
      <c r="B201" s="84"/>
      <c r="C201" s="40" t="s">
        <v>63</v>
      </c>
      <c r="D201" s="87"/>
    </row>
    <row r="202" spans="1:4" ht="9.75" customHeight="1" x14ac:dyDescent="0.25">
      <c r="A202" s="79">
        <f t="shared" ref="A202" si="64">A199+1</f>
        <v>67</v>
      </c>
      <c r="B202" s="82">
        <v>73</v>
      </c>
      <c r="C202" s="38" t="s">
        <v>156</v>
      </c>
      <c r="D202" s="85">
        <v>1956</v>
      </c>
    </row>
    <row r="203" spans="1:4" ht="9.75" customHeight="1" x14ac:dyDescent="0.25">
      <c r="A203" s="80"/>
      <c r="B203" s="83"/>
      <c r="C203" s="38" t="s">
        <v>50</v>
      </c>
      <c r="D203" s="86"/>
    </row>
    <row r="204" spans="1:4" ht="9.75" customHeight="1" thickBot="1" x14ac:dyDescent="0.3">
      <c r="A204" s="81"/>
      <c r="B204" s="84"/>
      <c r="C204" s="40" t="s">
        <v>157</v>
      </c>
      <c r="D204" s="87"/>
    </row>
    <row r="205" spans="1:4" ht="9.75" customHeight="1" x14ac:dyDescent="0.25">
      <c r="A205" s="79">
        <f t="shared" ref="A205" si="65">A202+1</f>
        <v>68</v>
      </c>
      <c r="B205" s="82">
        <v>74</v>
      </c>
      <c r="C205" s="38" t="s">
        <v>158</v>
      </c>
      <c r="D205" s="85">
        <v>1960</v>
      </c>
    </row>
    <row r="206" spans="1:4" ht="9.75" customHeight="1" x14ac:dyDescent="0.25">
      <c r="A206" s="80"/>
      <c r="B206" s="83"/>
      <c r="C206" s="38" t="s">
        <v>76</v>
      </c>
      <c r="D206" s="86"/>
    </row>
    <row r="207" spans="1:4" ht="9.75" customHeight="1" thickBot="1" x14ac:dyDescent="0.3">
      <c r="A207" s="81"/>
      <c r="B207" s="84"/>
      <c r="C207" s="40" t="s">
        <v>159</v>
      </c>
      <c r="D207" s="87"/>
    </row>
    <row r="208" spans="1:4" ht="9.75" customHeight="1" x14ac:dyDescent="0.25">
      <c r="A208" s="79">
        <f t="shared" ref="A208" si="66">A205+1</f>
        <v>69</v>
      </c>
      <c r="B208" s="82">
        <v>76</v>
      </c>
      <c r="C208" s="38" t="s">
        <v>163</v>
      </c>
      <c r="D208" s="85">
        <v>1937</v>
      </c>
    </row>
    <row r="209" spans="1:4" ht="9.75" customHeight="1" x14ac:dyDescent="0.25">
      <c r="A209" s="80"/>
      <c r="B209" s="83"/>
      <c r="C209" s="38" t="s">
        <v>164</v>
      </c>
      <c r="D209" s="86"/>
    </row>
    <row r="210" spans="1:4" ht="9.75" customHeight="1" thickBot="1" x14ac:dyDescent="0.3">
      <c r="A210" s="81"/>
      <c r="B210" s="84"/>
      <c r="C210" s="40" t="s">
        <v>165</v>
      </c>
      <c r="D210" s="87"/>
    </row>
    <row r="211" spans="1:4" ht="9.75" customHeight="1" x14ac:dyDescent="0.25">
      <c r="A211" s="79">
        <f t="shared" ref="A211" si="67">A208+1</f>
        <v>70</v>
      </c>
      <c r="B211" s="82">
        <v>77</v>
      </c>
      <c r="C211" s="38" t="s">
        <v>166</v>
      </c>
      <c r="D211" s="85">
        <v>1944</v>
      </c>
    </row>
    <row r="212" spans="1:4" ht="9.75" customHeight="1" x14ac:dyDescent="0.25">
      <c r="A212" s="80"/>
      <c r="B212" s="83"/>
      <c r="C212" s="38" t="s">
        <v>167</v>
      </c>
      <c r="D212" s="86"/>
    </row>
    <row r="213" spans="1:4" ht="9.75" customHeight="1" thickBot="1" x14ac:dyDescent="0.3">
      <c r="A213" s="81"/>
      <c r="B213" s="84"/>
      <c r="C213" s="40" t="s">
        <v>29</v>
      </c>
      <c r="D213" s="87"/>
    </row>
    <row r="214" spans="1:4" ht="9.75" customHeight="1" x14ac:dyDescent="0.25">
      <c r="A214" s="79">
        <f t="shared" ref="A214" si="68">A211+1</f>
        <v>71</v>
      </c>
      <c r="B214" s="82">
        <v>78</v>
      </c>
      <c r="C214" s="38" t="s">
        <v>168</v>
      </c>
      <c r="D214" s="85">
        <v>1948</v>
      </c>
    </row>
    <row r="215" spans="1:4" ht="9.75" customHeight="1" x14ac:dyDescent="0.25">
      <c r="A215" s="80"/>
      <c r="B215" s="83"/>
      <c r="C215" s="38" t="s">
        <v>169</v>
      </c>
      <c r="D215" s="86"/>
    </row>
    <row r="216" spans="1:4" ht="9.75" customHeight="1" thickBot="1" x14ac:dyDescent="0.3">
      <c r="A216" s="81"/>
      <c r="B216" s="84"/>
      <c r="C216" s="40" t="s">
        <v>123</v>
      </c>
      <c r="D216" s="87"/>
    </row>
    <row r="217" spans="1:4" ht="9.75" customHeight="1" x14ac:dyDescent="0.25">
      <c r="A217" s="79">
        <f t="shared" ref="A217" si="69">A214+1</f>
        <v>72</v>
      </c>
      <c r="B217" s="82">
        <v>79</v>
      </c>
      <c r="C217" s="38" t="s">
        <v>170</v>
      </c>
      <c r="D217" s="85">
        <v>1962</v>
      </c>
    </row>
    <row r="218" spans="1:4" ht="9.75" customHeight="1" x14ac:dyDescent="0.25">
      <c r="A218" s="80"/>
      <c r="B218" s="83"/>
      <c r="C218" s="38" t="s">
        <v>169</v>
      </c>
      <c r="D218" s="86"/>
    </row>
    <row r="219" spans="1:4" ht="9.75" customHeight="1" thickBot="1" x14ac:dyDescent="0.3">
      <c r="A219" s="81"/>
      <c r="B219" s="84"/>
      <c r="C219" s="40" t="s">
        <v>171</v>
      </c>
      <c r="D219" s="87"/>
    </row>
    <row r="220" spans="1:4" ht="9.75" customHeight="1" x14ac:dyDescent="0.25">
      <c r="A220" s="79">
        <f t="shared" ref="A220" si="70">A217+1</f>
        <v>73</v>
      </c>
      <c r="B220" s="82">
        <v>80</v>
      </c>
      <c r="C220" s="38" t="s">
        <v>172</v>
      </c>
      <c r="D220" s="85">
        <v>1963</v>
      </c>
    </row>
    <row r="221" spans="1:4" ht="9.75" customHeight="1" x14ac:dyDescent="0.25">
      <c r="A221" s="80"/>
      <c r="B221" s="83"/>
      <c r="C221" s="38" t="s">
        <v>149</v>
      </c>
      <c r="D221" s="86"/>
    </row>
    <row r="222" spans="1:4" ht="9.75" customHeight="1" thickBot="1" x14ac:dyDescent="0.3">
      <c r="A222" s="81"/>
      <c r="B222" s="84"/>
      <c r="C222" s="40" t="s">
        <v>173</v>
      </c>
      <c r="D222" s="87"/>
    </row>
    <row r="223" spans="1:4" ht="9.75" customHeight="1" x14ac:dyDescent="0.25">
      <c r="A223" s="79">
        <f t="shared" ref="A223" si="71">A220+1</f>
        <v>74</v>
      </c>
      <c r="B223" s="82">
        <v>81</v>
      </c>
      <c r="C223" s="38" t="s">
        <v>174</v>
      </c>
      <c r="D223" s="85">
        <v>1970</v>
      </c>
    </row>
    <row r="224" spans="1:4" ht="9.75" customHeight="1" x14ac:dyDescent="0.25">
      <c r="A224" s="80"/>
      <c r="B224" s="83"/>
      <c r="C224" s="38" t="s">
        <v>48</v>
      </c>
      <c r="D224" s="86"/>
    </row>
    <row r="225" spans="1:4" ht="9.75" customHeight="1" thickBot="1" x14ac:dyDescent="0.3">
      <c r="A225" s="81"/>
      <c r="B225" s="84"/>
      <c r="C225" s="40" t="s">
        <v>175</v>
      </c>
      <c r="D225" s="87"/>
    </row>
    <row r="226" spans="1:4" ht="9.75" customHeight="1" x14ac:dyDescent="0.25">
      <c r="A226" s="79">
        <f t="shared" ref="A226" si="72">A223+1</f>
        <v>75</v>
      </c>
      <c r="B226" s="82">
        <v>82</v>
      </c>
      <c r="C226" s="38" t="s">
        <v>176</v>
      </c>
      <c r="D226" s="85">
        <v>1948</v>
      </c>
    </row>
    <row r="227" spans="1:4" ht="9.75" customHeight="1" x14ac:dyDescent="0.25">
      <c r="A227" s="80"/>
      <c r="B227" s="83"/>
      <c r="C227" s="38" t="s">
        <v>177</v>
      </c>
      <c r="D227" s="86"/>
    </row>
    <row r="228" spans="1:4" ht="9.75" customHeight="1" thickBot="1" x14ac:dyDescent="0.3">
      <c r="A228" s="81"/>
      <c r="B228" s="84"/>
      <c r="C228" s="38" t="s">
        <v>34</v>
      </c>
      <c r="D228" s="87"/>
    </row>
    <row r="229" spans="1:4" ht="9.75" customHeight="1" x14ac:dyDescent="0.25">
      <c r="A229" s="79">
        <f t="shared" ref="A229" si="73">A226+1</f>
        <v>76</v>
      </c>
      <c r="B229" s="82">
        <v>83</v>
      </c>
      <c r="C229" s="39" t="s">
        <v>178</v>
      </c>
      <c r="D229" s="85">
        <v>1953</v>
      </c>
    </row>
    <row r="230" spans="1:4" ht="9.75" customHeight="1" x14ac:dyDescent="0.25">
      <c r="A230" s="80"/>
      <c r="B230" s="83"/>
      <c r="C230" s="38" t="s">
        <v>20</v>
      </c>
      <c r="D230" s="86"/>
    </row>
    <row r="231" spans="1:4" ht="9.75" customHeight="1" thickBot="1" x14ac:dyDescent="0.3">
      <c r="A231" s="81"/>
      <c r="B231" s="84"/>
      <c r="C231" s="40" t="s">
        <v>58</v>
      </c>
      <c r="D231" s="87"/>
    </row>
    <row r="232" spans="1:4" ht="9.75" customHeight="1" x14ac:dyDescent="0.25">
      <c r="A232" s="79">
        <f t="shared" ref="A232" si="74">A229+1</f>
        <v>77</v>
      </c>
      <c r="B232" s="82">
        <v>84</v>
      </c>
      <c r="C232" s="38" t="s">
        <v>179</v>
      </c>
      <c r="D232" s="85">
        <v>1953</v>
      </c>
    </row>
    <row r="233" spans="1:4" ht="9.75" customHeight="1" x14ac:dyDescent="0.25">
      <c r="A233" s="80"/>
      <c r="B233" s="83"/>
      <c r="C233" s="38" t="s">
        <v>14</v>
      </c>
      <c r="D233" s="86"/>
    </row>
    <row r="234" spans="1:4" ht="9.75" customHeight="1" thickBot="1" x14ac:dyDescent="0.3">
      <c r="A234" s="81"/>
      <c r="B234" s="84"/>
      <c r="C234" s="40" t="s">
        <v>34</v>
      </c>
      <c r="D234" s="87"/>
    </row>
    <row r="235" spans="1:4" ht="9.75" customHeight="1" x14ac:dyDescent="0.25">
      <c r="A235" s="79">
        <f t="shared" ref="A235" si="75">A232+1</f>
        <v>78</v>
      </c>
      <c r="B235" s="82">
        <v>85</v>
      </c>
      <c r="C235" s="38" t="s">
        <v>180</v>
      </c>
      <c r="D235" s="85">
        <v>1944</v>
      </c>
    </row>
    <row r="236" spans="1:4" ht="9.75" customHeight="1" x14ac:dyDescent="0.25">
      <c r="A236" s="80"/>
      <c r="B236" s="83"/>
      <c r="C236" s="38" t="s">
        <v>181</v>
      </c>
      <c r="D236" s="86"/>
    </row>
    <row r="237" spans="1:4" ht="9.75" customHeight="1" thickBot="1" x14ac:dyDescent="0.3">
      <c r="A237" s="81"/>
      <c r="B237" s="84"/>
      <c r="C237" s="40" t="s">
        <v>129</v>
      </c>
      <c r="D237" s="87"/>
    </row>
    <row r="238" spans="1:4" ht="9.75" customHeight="1" x14ac:dyDescent="0.25">
      <c r="A238" s="79">
        <f t="shared" ref="A238" si="76">A235+1</f>
        <v>79</v>
      </c>
      <c r="B238" s="82">
        <v>87</v>
      </c>
      <c r="C238" s="38" t="s">
        <v>183</v>
      </c>
      <c r="D238" s="85">
        <v>1950</v>
      </c>
    </row>
    <row r="239" spans="1:4" ht="9.75" customHeight="1" x14ac:dyDescent="0.25">
      <c r="A239" s="80"/>
      <c r="B239" s="83"/>
      <c r="C239" s="38" t="s">
        <v>149</v>
      </c>
      <c r="D239" s="86"/>
    </row>
    <row r="240" spans="1:4" ht="9.75" customHeight="1" thickBot="1" x14ac:dyDescent="0.3">
      <c r="A240" s="81"/>
      <c r="B240" s="84"/>
      <c r="C240" s="40" t="s">
        <v>18</v>
      </c>
      <c r="D240" s="87"/>
    </row>
    <row r="241" spans="1:4" ht="9.75" customHeight="1" x14ac:dyDescent="0.25">
      <c r="A241" s="79">
        <f t="shared" ref="A241" si="77">A238+1</f>
        <v>80</v>
      </c>
      <c r="B241" s="82">
        <v>88</v>
      </c>
      <c r="C241" s="38" t="s">
        <v>184</v>
      </c>
      <c r="D241" s="85">
        <v>1979</v>
      </c>
    </row>
    <row r="242" spans="1:4" ht="9.75" customHeight="1" x14ac:dyDescent="0.25">
      <c r="A242" s="80"/>
      <c r="B242" s="83"/>
      <c r="C242" s="38" t="s">
        <v>185</v>
      </c>
      <c r="D242" s="86"/>
    </row>
    <row r="243" spans="1:4" ht="9.75" customHeight="1" thickBot="1" x14ac:dyDescent="0.3">
      <c r="A243" s="81"/>
      <c r="B243" s="84"/>
      <c r="C243" s="40" t="s">
        <v>159</v>
      </c>
      <c r="D243" s="87"/>
    </row>
    <row r="244" spans="1:4" ht="9.75" customHeight="1" x14ac:dyDescent="0.25">
      <c r="A244" s="79">
        <f t="shared" ref="A244" si="78">A241+1</f>
        <v>81</v>
      </c>
      <c r="B244" s="82">
        <v>89</v>
      </c>
      <c r="C244" s="38" t="s">
        <v>186</v>
      </c>
      <c r="D244" s="88">
        <v>1968</v>
      </c>
    </row>
    <row r="245" spans="1:4" ht="9.75" customHeight="1" x14ac:dyDescent="0.25">
      <c r="A245" s="80"/>
      <c r="B245" s="83"/>
      <c r="C245" s="38" t="s">
        <v>139</v>
      </c>
      <c r="D245" s="89"/>
    </row>
    <row r="246" spans="1:4" ht="9.75" customHeight="1" thickBot="1" x14ac:dyDescent="0.3">
      <c r="A246" s="81"/>
      <c r="B246" s="84"/>
      <c r="C246" s="40" t="s">
        <v>159</v>
      </c>
      <c r="D246" s="90"/>
    </row>
    <row r="247" spans="1:4" ht="9.75" customHeight="1" x14ac:dyDescent="0.25">
      <c r="A247" s="79">
        <f t="shared" ref="A247" si="79">A244+1</f>
        <v>82</v>
      </c>
      <c r="B247" s="82">
        <v>90</v>
      </c>
      <c r="C247" s="38" t="s">
        <v>187</v>
      </c>
      <c r="D247" s="85">
        <v>1954</v>
      </c>
    </row>
    <row r="248" spans="1:4" ht="9.75" customHeight="1" x14ac:dyDescent="0.25">
      <c r="A248" s="80"/>
      <c r="B248" s="83"/>
      <c r="C248" s="38" t="s">
        <v>65</v>
      </c>
      <c r="D248" s="86"/>
    </row>
    <row r="249" spans="1:4" ht="9.75" customHeight="1" thickBot="1" x14ac:dyDescent="0.3">
      <c r="A249" s="81"/>
      <c r="B249" s="84"/>
      <c r="C249" s="40" t="s">
        <v>37</v>
      </c>
      <c r="D249" s="87"/>
    </row>
    <row r="250" spans="1:4" ht="9.75" customHeight="1" x14ac:dyDescent="0.25">
      <c r="A250" s="79">
        <f t="shared" ref="A250" si="80">A247+1</f>
        <v>83</v>
      </c>
      <c r="B250" s="82">
        <v>91</v>
      </c>
      <c r="C250" s="38" t="s">
        <v>188</v>
      </c>
      <c r="D250" s="85">
        <v>1944</v>
      </c>
    </row>
    <row r="251" spans="1:4" ht="9.75" customHeight="1" x14ac:dyDescent="0.25">
      <c r="A251" s="80"/>
      <c r="B251" s="83"/>
      <c r="C251" s="38" t="s">
        <v>17</v>
      </c>
      <c r="D251" s="86"/>
    </row>
    <row r="252" spans="1:4" ht="9.75" customHeight="1" thickBot="1" x14ac:dyDescent="0.3">
      <c r="A252" s="81"/>
      <c r="B252" s="84"/>
      <c r="C252" s="40" t="s">
        <v>189</v>
      </c>
      <c r="D252" s="87"/>
    </row>
    <row r="253" spans="1:4" ht="9.75" customHeight="1" x14ac:dyDescent="0.25">
      <c r="A253" s="79">
        <f t="shared" ref="A253" si="81">A250+1</f>
        <v>84</v>
      </c>
      <c r="B253" s="82">
        <v>92</v>
      </c>
      <c r="C253" s="45" t="s">
        <v>190</v>
      </c>
      <c r="D253" s="85"/>
    </row>
    <row r="254" spans="1:4" ht="9.75" customHeight="1" x14ac:dyDescent="0.25">
      <c r="A254" s="80"/>
      <c r="B254" s="83"/>
      <c r="C254" s="46" t="s">
        <v>65</v>
      </c>
      <c r="D254" s="86"/>
    </row>
    <row r="255" spans="1:4" ht="9.75" customHeight="1" thickBot="1" x14ac:dyDescent="0.3">
      <c r="A255" s="81"/>
      <c r="B255" s="84"/>
      <c r="C255" s="47" t="s">
        <v>191</v>
      </c>
      <c r="D255" s="87"/>
    </row>
    <row r="256" spans="1:4" ht="9.75" customHeight="1" x14ac:dyDescent="0.25">
      <c r="A256" s="79">
        <f t="shared" ref="A256" si="82">A253+1</f>
        <v>85</v>
      </c>
      <c r="B256" s="82">
        <v>93</v>
      </c>
      <c r="C256" s="38" t="s">
        <v>192</v>
      </c>
      <c r="D256" s="88">
        <v>1988</v>
      </c>
    </row>
    <row r="257" spans="1:4" ht="9.75" customHeight="1" x14ac:dyDescent="0.25">
      <c r="A257" s="80"/>
      <c r="B257" s="83"/>
      <c r="C257" s="38" t="s">
        <v>193</v>
      </c>
      <c r="D257" s="89"/>
    </row>
    <row r="258" spans="1:4" ht="9.75" customHeight="1" thickBot="1" x14ac:dyDescent="0.3">
      <c r="A258" s="81"/>
      <c r="B258" s="84"/>
      <c r="C258" s="40" t="s">
        <v>46</v>
      </c>
      <c r="D258" s="90"/>
    </row>
    <row r="259" spans="1:4" ht="9.75" customHeight="1" x14ac:dyDescent="0.25">
      <c r="A259" s="79">
        <f t="shared" ref="A259" si="83">A256+1</f>
        <v>86</v>
      </c>
      <c r="B259" s="82">
        <v>94</v>
      </c>
      <c r="C259" s="38" t="s">
        <v>194</v>
      </c>
      <c r="D259" s="85">
        <v>1975</v>
      </c>
    </row>
    <row r="260" spans="1:4" ht="9.75" customHeight="1" x14ac:dyDescent="0.25">
      <c r="A260" s="80"/>
      <c r="B260" s="83"/>
      <c r="C260" s="38" t="s">
        <v>195</v>
      </c>
      <c r="D260" s="86"/>
    </row>
    <row r="261" spans="1:4" ht="9.75" customHeight="1" thickBot="1" x14ac:dyDescent="0.3">
      <c r="A261" s="81"/>
      <c r="B261" s="84"/>
      <c r="C261" s="40" t="s">
        <v>94</v>
      </c>
      <c r="D261" s="87"/>
    </row>
    <row r="262" spans="1:4" ht="9.75" customHeight="1" x14ac:dyDescent="0.25">
      <c r="A262" s="79">
        <f t="shared" ref="A262" si="84">A259+1</f>
        <v>87</v>
      </c>
      <c r="B262" s="82">
        <v>95</v>
      </c>
      <c r="C262" s="38" t="s">
        <v>196</v>
      </c>
      <c r="D262" s="85">
        <v>1949</v>
      </c>
    </row>
    <row r="263" spans="1:4" ht="9.75" customHeight="1" x14ac:dyDescent="0.25">
      <c r="A263" s="80"/>
      <c r="B263" s="83"/>
      <c r="C263" s="38" t="s">
        <v>133</v>
      </c>
      <c r="D263" s="86"/>
    </row>
    <row r="264" spans="1:4" ht="9.75" customHeight="1" thickBot="1" x14ac:dyDescent="0.3">
      <c r="A264" s="81"/>
      <c r="B264" s="84"/>
      <c r="C264" s="40" t="s">
        <v>37</v>
      </c>
      <c r="D264" s="87"/>
    </row>
    <row r="265" spans="1:4" ht="9.75" customHeight="1" x14ac:dyDescent="0.25">
      <c r="A265" s="79">
        <f t="shared" ref="A265" si="85">A262+1</f>
        <v>88</v>
      </c>
      <c r="B265" s="82">
        <v>96</v>
      </c>
      <c r="C265" s="38" t="s">
        <v>197</v>
      </c>
      <c r="D265" s="85">
        <v>1940</v>
      </c>
    </row>
    <row r="266" spans="1:4" ht="9.75" customHeight="1" x14ac:dyDescent="0.25">
      <c r="A266" s="80"/>
      <c r="B266" s="83"/>
      <c r="C266" s="38" t="s">
        <v>169</v>
      </c>
      <c r="D266" s="86"/>
    </row>
    <row r="267" spans="1:4" ht="9.75" customHeight="1" thickBot="1" x14ac:dyDescent="0.3">
      <c r="A267" s="81"/>
      <c r="B267" s="84"/>
      <c r="C267" s="40" t="s">
        <v>198</v>
      </c>
      <c r="D267" s="87"/>
    </row>
    <row r="268" spans="1:4" ht="9.75" customHeight="1" x14ac:dyDescent="0.25">
      <c r="A268" s="79">
        <f t="shared" ref="A268" si="86">A265+1</f>
        <v>89</v>
      </c>
      <c r="B268" s="82">
        <v>97</v>
      </c>
      <c r="C268" s="38" t="s">
        <v>196</v>
      </c>
      <c r="D268" s="85">
        <v>1978</v>
      </c>
    </row>
    <row r="269" spans="1:4" ht="9.75" customHeight="1" x14ac:dyDescent="0.25">
      <c r="A269" s="80"/>
      <c r="B269" s="83"/>
      <c r="C269" s="38" t="s">
        <v>128</v>
      </c>
      <c r="D269" s="86"/>
    </row>
    <row r="270" spans="1:4" ht="9.75" customHeight="1" thickBot="1" x14ac:dyDescent="0.3">
      <c r="A270" s="81"/>
      <c r="B270" s="84"/>
      <c r="C270" s="40" t="s">
        <v>119</v>
      </c>
      <c r="D270" s="87"/>
    </row>
    <row r="271" spans="1:4" ht="9.75" customHeight="1" x14ac:dyDescent="0.25">
      <c r="A271" s="79">
        <f t="shared" ref="A271" si="87">A268+1</f>
        <v>90</v>
      </c>
      <c r="B271" s="82">
        <v>98</v>
      </c>
      <c r="C271" s="38" t="s">
        <v>199</v>
      </c>
      <c r="D271" s="85">
        <v>1972</v>
      </c>
    </row>
    <row r="272" spans="1:4" ht="9.75" customHeight="1" x14ac:dyDescent="0.25">
      <c r="A272" s="80"/>
      <c r="B272" s="83"/>
      <c r="C272" s="38" t="s">
        <v>50</v>
      </c>
      <c r="D272" s="86"/>
    </row>
    <row r="273" spans="1:4" ht="9.75" customHeight="1" thickBot="1" x14ac:dyDescent="0.3">
      <c r="A273" s="81"/>
      <c r="B273" s="84"/>
      <c r="C273" s="40" t="s">
        <v>119</v>
      </c>
      <c r="D273" s="87"/>
    </row>
    <row r="274" spans="1:4" ht="9.75" customHeight="1" x14ac:dyDescent="0.25">
      <c r="A274" s="79">
        <f t="shared" ref="A274" si="88">A271+1</f>
        <v>91</v>
      </c>
      <c r="B274" s="82">
        <v>99</v>
      </c>
      <c r="C274" s="38" t="s">
        <v>200</v>
      </c>
      <c r="D274" s="85">
        <v>1937</v>
      </c>
    </row>
    <row r="275" spans="1:4" ht="9.75" customHeight="1" x14ac:dyDescent="0.25">
      <c r="A275" s="80"/>
      <c r="B275" s="83"/>
      <c r="C275" s="38" t="s">
        <v>149</v>
      </c>
      <c r="D275" s="86"/>
    </row>
    <row r="276" spans="1:4" ht="9.75" customHeight="1" thickBot="1" x14ac:dyDescent="0.3">
      <c r="A276" s="81"/>
      <c r="B276" s="84"/>
      <c r="C276" s="40" t="s">
        <v>201</v>
      </c>
      <c r="D276" s="87"/>
    </row>
    <row r="277" spans="1:4" ht="9.75" customHeight="1" x14ac:dyDescent="0.25">
      <c r="A277" s="79">
        <f t="shared" ref="A277" si="89">A274+1</f>
        <v>92</v>
      </c>
      <c r="B277" s="82">
        <v>100</v>
      </c>
      <c r="C277" s="38" t="s">
        <v>202</v>
      </c>
      <c r="D277" s="85">
        <v>1947</v>
      </c>
    </row>
    <row r="278" spans="1:4" ht="9.75" customHeight="1" x14ac:dyDescent="0.25">
      <c r="A278" s="80"/>
      <c r="B278" s="83"/>
      <c r="C278" s="38" t="s">
        <v>133</v>
      </c>
      <c r="D278" s="86"/>
    </row>
    <row r="279" spans="1:4" ht="9.75" customHeight="1" thickBot="1" x14ac:dyDescent="0.3">
      <c r="A279" s="81"/>
      <c r="B279" s="84"/>
      <c r="C279" s="40" t="s">
        <v>63</v>
      </c>
      <c r="D279" s="87"/>
    </row>
    <row r="280" spans="1:4" ht="9.75" customHeight="1" x14ac:dyDescent="0.25">
      <c r="A280" s="79">
        <f t="shared" ref="A280" si="90">A277+1</f>
        <v>93</v>
      </c>
      <c r="B280" s="82">
        <v>101</v>
      </c>
      <c r="C280" s="38" t="s">
        <v>203</v>
      </c>
      <c r="D280" s="85">
        <v>1949</v>
      </c>
    </row>
    <row r="281" spans="1:4" ht="9.75" customHeight="1" x14ac:dyDescent="0.25">
      <c r="A281" s="80"/>
      <c r="B281" s="83"/>
      <c r="C281" s="38" t="s">
        <v>28</v>
      </c>
      <c r="D281" s="86"/>
    </row>
    <row r="282" spans="1:4" ht="9.75" customHeight="1" thickBot="1" x14ac:dyDescent="0.3">
      <c r="A282" s="81"/>
      <c r="B282" s="84"/>
      <c r="C282" s="40" t="s">
        <v>37</v>
      </c>
      <c r="D282" s="87"/>
    </row>
    <row r="283" spans="1:4" ht="9.75" customHeight="1" x14ac:dyDescent="0.25">
      <c r="A283" s="79">
        <f t="shared" ref="A283" si="91">A280+1</f>
        <v>94</v>
      </c>
      <c r="B283" s="82">
        <v>102</v>
      </c>
      <c r="C283" s="38" t="s">
        <v>204</v>
      </c>
      <c r="D283" s="85">
        <v>1971</v>
      </c>
    </row>
    <row r="284" spans="1:4" ht="9.75" customHeight="1" x14ac:dyDescent="0.25">
      <c r="A284" s="80"/>
      <c r="B284" s="83"/>
      <c r="C284" s="38" t="s">
        <v>78</v>
      </c>
      <c r="D284" s="86"/>
    </row>
    <row r="285" spans="1:4" ht="9.75" customHeight="1" thickBot="1" x14ac:dyDescent="0.3">
      <c r="A285" s="81"/>
      <c r="B285" s="84"/>
      <c r="C285" s="40" t="s">
        <v>110</v>
      </c>
      <c r="D285" s="87"/>
    </row>
    <row r="286" spans="1:4" ht="9.75" customHeight="1" x14ac:dyDescent="0.25">
      <c r="A286" s="79">
        <f t="shared" ref="A286" si="92">A283+1</f>
        <v>95</v>
      </c>
      <c r="B286" s="82">
        <v>103</v>
      </c>
      <c r="C286" s="38" t="s">
        <v>205</v>
      </c>
      <c r="D286" s="85">
        <v>1968</v>
      </c>
    </row>
    <row r="287" spans="1:4" ht="9.75" customHeight="1" x14ac:dyDescent="0.25">
      <c r="A287" s="80"/>
      <c r="B287" s="83"/>
      <c r="C287" s="38" t="s">
        <v>62</v>
      </c>
      <c r="D287" s="86"/>
    </row>
    <row r="288" spans="1:4" ht="9.75" customHeight="1" thickBot="1" x14ac:dyDescent="0.3">
      <c r="A288" s="81"/>
      <c r="B288" s="84"/>
      <c r="C288" s="40" t="s">
        <v>46</v>
      </c>
      <c r="D288" s="87"/>
    </row>
    <row r="289" spans="1:4" ht="9.75" customHeight="1" x14ac:dyDescent="0.25">
      <c r="A289" s="79">
        <f t="shared" ref="A289" si="93">A286+1</f>
        <v>96</v>
      </c>
      <c r="B289" s="82">
        <v>104</v>
      </c>
      <c r="C289" s="38" t="s">
        <v>206</v>
      </c>
      <c r="D289" s="85">
        <v>1945</v>
      </c>
    </row>
    <row r="290" spans="1:4" ht="9.75" customHeight="1" x14ac:dyDescent="0.25">
      <c r="A290" s="80"/>
      <c r="B290" s="83"/>
      <c r="C290" s="38" t="s">
        <v>155</v>
      </c>
      <c r="D290" s="86"/>
    </row>
    <row r="291" spans="1:4" ht="9.75" customHeight="1" thickBot="1" x14ac:dyDescent="0.3">
      <c r="A291" s="81"/>
      <c r="B291" s="84"/>
      <c r="C291" s="40" t="s">
        <v>63</v>
      </c>
      <c r="D291" s="87"/>
    </row>
    <row r="292" spans="1:4" ht="9.75" customHeight="1" x14ac:dyDescent="0.25">
      <c r="A292" s="79">
        <f t="shared" ref="A292" si="94">A289+1</f>
        <v>97</v>
      </c>
      <c r="B292" s="82">
        <v>105</v>
      </c>
      <c r="C292" s="38" t="s">
        <v>207</v>
      </c>
      <c r="D292" s="85">
        <v>1950</v>
      </c>
    </row>
    <row r="293" spans="1:4" ht="9.75" customHeight="1" x14ac:dyDescent="0.25">
      <c r="A293" s="80"/>
      <c r="B293" s="83"/>
      <c r="C293" s="38" t="s">
        <v>208</v>
      </c>
      <c r="D293" s="86"/>
    </row>
    <row r="294" spans="1:4" ht="9.75" customHeight="1" thickBot="1" x14ac:dyDescent="0.3">
      <c r="A294" s="81"/>
      <c r="B294" s="84"/>
      <c r="C294" s="40" t="s">
        <v>21</v>
      </c>
      <c r="D294" s="87"/>
    </row>
    <row r="295" spans="1:4" ht="9.75" customHeight="1" x14ac:dyDescent="0.25">
      <c r="A295" s="79">
        <f t="shared" ref="A295" si="95">A292+1</f>
        <v>98</v>
      </c>
      <c r="B295" s="82">
        <v>106</v>
      </c>
      <c r="C295" s="38" t="s">
        <v>209</v>
      </c>
      <c r="D295" s="85">
        <v>1974</v>
      </c>
    </row>
    <row r="296" spans="1:4" ht="9.75" customHeight="1" x14ac:dyDescent="0.25">
      <c r="A296" s="80"/>
      <c r="B296" s="83"/>
      <c r="C296" s="38" t="s">
        <v>193</v>
      </c>
      <c r="D296" s="86"/>
    </row>
    <row r="297" spans="1:4" ht="9.75" customHeight="1" thickBot="1" x14ac:dyDescent="0.3">
      <c r="A297" s="81"/>
      <c r="B297" s="84"/>
      <c r="C297" s="40" t="s">
        <v>210</v>
      </c>
      <c r="D297" s="87"/>
    </row>
    <row r="298" spans="1:4" ht="9.75" customHeight="1" x14ac:dyDescent="0.25">
      <c r="A298" s="79">
        <f t="shared" ref="A298" si="96">A295+1</f>
        <v>99</v>
      </c>
      <c r="B298" s="82">
        <v>107</v>
      </c>
      <c r="C298" s="38" t="s">
        <v>211</v>
      </c>
      <c r="D298" s="85">
        <v>1948</v>
      </c>
    </row>
    <row r="299" spans="1:4" ht="9.75" customHeight="1" x14ac:dyDescent="0.25">
      <c r="A299" s="80"/>
      <c r="B299" s="83"/>
      <c r="C299" s="38" t="s">
        <v>212</v>
      </c>
      <c r="D299" s="86"/>
    </row>
    <row r="300" spans="1:4" ht="9.75" customHeight="1" thickBot="1" x14ac:dyDescent="0.3">
      <c r="A300" s="81"/>
      <c r="B300" s="84"/>
      <c r="C300" s="40" t="s">
        <v>21</v>
      </c>
      <c r="D300" s="87"/>
    </row>
    <row r="301" spans="1:4" ht="9.75" customHeight="1" x14ac:dyDescent="0.25">
      <c r="A301" s="79">
        <f t="shared" ref="A301" si="97">A298+1</f>
        <v>100</v>
      </c>
      <c r="B301" s="82">
        <v>108</v>
      </c>
      <c r="C301" s="38" t="s">
        <v>213</v>
      </c>
      <c r="D301" s="85">
        <v>1942</v>
      </c>
    </row>
    <row r="302" spans="1:4" ht="9.75" customHeight="1" x14ac:dyDescent="0.25">
      <c r="A302" s="80"/>
      <c r="B302" s="83"/>
      <c r="C302" s="38" t="s">
        <v>214</v>
      </c>
      <c r="D302" s="86"/>
    </row>
    <row r="303" spans="1:4" ht="9.75" customHeight="1" thickBot="1" x14ac:dyDescent="0.3">
      <c r="A303" s="81"/>
      <c r="B303" s="84"/>
      <c r="C303" s="40" t="s">
        <v>215</v>
      </c>
      <c r="D303" s="87"/>
    </row>
    <row r="304" spans="1:4" ht="9.75" customHeight="1" x14ac:dyDescent="0.25">
      <c r="A304" s="79">
        <f t="shared" ref="A304" si="98">A301+1</f>
        <v>101</v>
      </c>
      <c r="B304" s="82">
        <v>109</v>
      </c>
      <c r="C304" s="38" t="s">
        <v>216</v>
      </c>
      <c r="D304" s="85">
        <v>1961</v>
      </c>
    </row>
    <row r="305" spans="1:4" ht="9.75" customHeight="1" x14ac:dyDescent="0.25">
      <c r="A305" s="80"/>
      <c r="B305" s="83"/>
      <c r="C305" s="38" t="s">
        <v>76</v>
      </c>
      <c r="D305" s="86"/>
    </row>
    <row r="306" spans="1:4" ht="9.75" customHeight="1" thickBot="1" x14ac:dyDescent="0.3">
      <c r="A306" s="81"/>
      <c r="B306" s="84"/>
      <c r="C306" s="40" t="s">
        <v>15</v>
      </c>
      <c r="D306" s="87"/>
    </row>
    <row r="307" spans="1:4" ht="9.75" customHeight="1" x14ac:dyDescent="0.25">
      <c r="A307" s="79">
        <f t="shared" ref="A307" si="99">A304+1</f>
        <v>102</v>
      </c>
      <c r="B307" s="82">
        <v>110</v>
      </c>
      <c r="C307" s="38" t="s">
        <v>217</v>
      </c>
      <c r="D307" s="85">
        <v>1960</v>
      </c>
    </row>
    <row r="308" spans="1:4" ht="9.75" customHeight="1" x14ac:dyDescent="0.25">
      <c r="A308" s="80"/>
      <c r="B308" s="83"/>
      <c r="C308" s="38" t="s">
        <v>68</v>
      </c>
      <c r="D308" s="86"/>
    </row>
    <row r="309" spans="1:4" ht="9.75" customHeight="1" thickBot="1" x14ac:dyDescent="0.3">
      <c r="A309" s="81"/>
      <c r="B309" s="84"/>
      <c r="C309" s="40" t="s">
        <v>218</v>
      </c>
      <c r="D309" s="87"/>
    </row>
    <row r="310" spans="1:4" ht="9.75" customHeight="1" x14ac:dyDescent="0.25">
      <c r="A310" s="79">
        <f t="shared" ref="A310" si="100">A307+1</f>
        <v>103</v>
      </c>
      <c r="B310" s="82">
        <v>111</v>
      </c>
      <c r="C310" s="38" t="s">
        <v>219</v>
      </c>
      <c r="D310" s="85">
        <v>1970</v>
      </c>
    </row>
    <row r="311" spans="1:4" ht="9.75" customHeight="1" x14ac:dyDescent="0.25">
      <c r="A311" s="80"/>
      <c r="B311" s="83"/>
      <c r="C311" s="38" t="s">
        <v>185</v>
      </c>
      <c r="D311" s="86"/>
    </row>
    <row r="312" spans="1:4" ht="9.75" customHeight="1" thickBot="1" x14ac:dyDescent="0.3">
      <c r="A312" s="81"/>
      <c r="B312" s="84"/>
      <c r="C312" s="40" t="s">
        <v>83</v>
      </c>
      <c r="D312" s="87"/>
    </row>
    <row r="313" spans="1:4" ht="9.75" customHeight="1" x14ac:dyDescent="0.25">
      <c r="A313" s="79">
        <f t="shared" ref="A313" si="101">A310+1</f>
        <v>104</v>
      </c>
      <c r="B313" s="82">
        <v>112</v>
      </c>
      <c r="C313" s="38" t="s">
        <v>220</v>
      </c>
      <c r="D313" s="85">
        <v>1954</v>
      </c>
    </row>
    <row r="314" spans="1:4" ht="9.75" customHeight="1" x14ac:dyDescent="0.25">
      <c r="A314" s="80"/>
      <c r="B314" s="83"/>
      <c r="C314" s="38" t="s">
        <v>221</v>
      </c>
      <c r="D314" s="86"/>
    </row>
    <row r="315" spans="1:4" ht="9.75" customHeight="1" thickBot="1" x14ac:dyDescent="0.3">
      <c r="A315" s="81"/>
      <c r="B315" s="84"/>
      <c r="C315" s="40" t="s">
        <v>119</v>
      </c>
      <c r="D315" s="87"/>
    </row>
    <row r="316" spans="1:4" ht="9.75" customHeight="1" x14ac:dyDescent="0.25">
      <c r="A316" s="79">
        <f t="shared" ref="A316" si="102">A313+1</f>
        <v>105</v>
      </c>
      <c r="B316" s="82">
        <v>114</v>
      </c>
      <c r="C316" s="38" t="s">
        <v>222</v>
      </c>
      <c r="D316" s="82">
        <v>1950</v>
      </c>
    </row>
    <row r="317" spans="1:4" ht="9.75" customHeight="1" x14ac:dyDescent="0.25">
      <c r="A317" s="80"/>
      <c r="B317" s="83"/>
      <c r="C317" s="38" t="s">
        <v>98</v>
      </c>
      <c r="D317" s="83"/>
    </row>
    <row r="318" spans="1:4" ht="9.75" customHeight="1" thickBot="1" x14ac:dyDescent="0.3">
      <c r="A318" s="81"/>
      <c r="B318" s="84"/>
      <c r="C318" s="38" t="s">
        <v>223</v>
      </c>
      <c r="D318" s="84"/>
    </row>
    <row r="319" spans="1:4" ht="9.75" customHeight="1" x14ac:dyDescent="0.25">
      <c r="A319" s="79">
        <f t="shared" ref="A319" si="103">A316+1</f>
        <v>106</v>
      </c>
      <c r="B319" s="82">
        <v>115</v>
      </c>
      <c r="C319" s="39" t="s">
        <v>224</v>
      </c>
      <c r="D319" s="85">
        <v>1940</v>
      </c>
    </row>
    <row r="320" spans="1:4" ht="9.75" customHeight="1" x14ac:dyDescent="0.25">
      <c r="A320" s="80"/>
      <c r="B320" s="83"/>
      <c r="C320" s="38" t="s">
        <v>42</v>
      </c>
      <c r="D320" s="86"/>
    </row>
    <row r="321" spans="1:4" ht="9.75" customHeight="1" thickBot="1" x14ac:dyDescent="0.3">
      <c r="A321" s="81"/>
      <c r="B321" s="84"/>
      <c r="C321" s="40" t="s">
        <v>18</v>
      </c>
      <c r="D321" s="87"/>
    </row>
    <row r="322" spans="1:4" ht="9.75" customHeight="1" x14ac:dyDescent="0.25">
      <c r="A322" s="79">
        <f t="shared" ref="A322" si="104">A319+1</f>
        <v>107</v>
      </c>
      <c r="B322" s="82">
        <v>116</v>
      </c>
      <c r="C322" s="38" t="s">
        <v>225</v>
      </c>
      <c r="D322" s="85">
        <v>1959</v>
      </c>
    </row>
    <row r="323" spans="1:4" ht="9.75" customHeight="1" x14ac:dyDescent="0.25">
      <c r="A323" s="80"/>
      <c r="B323" s="83"/>
      <c r="C323" s="38" t="s">
        <v>169</v>
      </c>
      <c r="D323" s="86"/>
    </row>
    <row r="324" spans="1:4" ht="9.75" customHeight="1" thickBot="1" x14ac:dyDescent="0.3">
      <c r="A324" s="81"/>
      <c r="B324" s="84"/>
      <c r="C324" s="40" t="s">
        <v>58</v>
      </c>
      <c r="D324" s="87"/>
    </row>
    <row r="325" spans="1:4" ht="9.75" customHeight="1" x14ac:dyDescent="0.25">
      <c r="A325" s="79">
        <f t="shared" ref="A325" si="105">A322+1</f>
        <v>108</v>
      </c>
      <c r="B325" s="82">
        <v>117</v>
      </c>
      <c r="C325" s="38" t="s">
        <v>226</v>
      </c>
      <c r="D325" s="85">
        <v>1948</v>
      </c>
    </row>
    <row r="326" spans="1:4" ht="9.75" customHeight="1" x14ac:dyDescent="0.25">
      <c r="A326" s="80"/>
      <c r="B326" s="83"/>
      <c r="C326" s="38" t="s">
        <v>149</v>
      </c>
      <c r="D326" s="86"/>
    </row>
    <row r="327" spans="1:4" ht="9.75" customHeight="1" thickBot="1" x14ac:dyDescent="0.3">
      <c r="A327" s="81"/>
      <c r="B327" s="84"/>
      <c r="C327" s="38" t="s">
        <v>21</v>
      </c>
      <c r="D327" s="87"/>
    </row>
    <row r="328" spans="1:4" ht="9.75" customHeight="1" x14ac:dyDescent="0.25">
      <c r="A328" s="79">
        <f t="shared" ref="A328" si="106">A325+1</f>
        <v>109</v>
      </c>
      <c r="B328" s="82">
        <v>118</v>
      </c>
      <c r="C328" s="39" t="s">
        <v>227</v>
      </c>
      <c r="D328" s="85">
        <v>1936</v>
      </c>
    </row>
    <row r="329" spans="1:4" ht="9.75" customHeight="1" x14ac:dyDescent="0.25">
      <c r="A329" s="80"/>
      <c r="B329" s="83"/>
      <c r="C329" s="38" t="s">
        <v>280</v>
      </c>
      <c r="D329" s="86"/>
    </row>
    <row r="330" spans="1:4" ht="9.75" customHeight="1" thickBot="1" x14ac:dyDescent="0.3">
      <c r="A330" s="81"/>
      <c r="B330" s="84"/>
      <c r="C330" s="40" t="s">
        <v>58</v>
      </c>
      <c r="D330" s="87"/>
    </row>
    <row r="331" spans="1:4" ht="9.75" customHeight="1" x14ac:dyDescent="0.25">
      <c r="A331" s="79">
        <f t="shared" ref="A331" si="107">A328+1</f>
        <v>110</v>
      </c>
      <c r="B331" s="82">
        <v>119</v>
      </c>
      <c r="C331" s="38" t="s">
        <v>228</v>
      </c>
      <c r="D331" s="85">
        <v>1943</v>
      </c>
    </row>
    <row r="332" spans="1:4" ht="9.75" customHeight="1" x14ac:dyDescent="0.25">
      <c r="A332" s="80"/>
      <c r="B332" s="83"/>
      <c r="C332" s="38" t="s">
        <v>149</v>
      </c>
      <c r="D332" s="86"/>
    </row>
    <row r="333" spans="1:4" ht="9.75" customHeight="1" thickBot="1" x14ac:dyDescent="0.3">
      <c r="A333" s="81"/>
      <c r="B333" s="84"/>
      <c r="C333" s="40" t="s">
        <v>159</v>
      </c>
      <c r="D333" s="87"/>
    </row>
    <row r="334" spans="1:4" ht="9.75" customHeight="1" x14ac:dyDescent="0.25">
      <c r="A334" s="79">
        <f t="shared" ref="A334" si="108">A331+1</f>
        <v>111</v>
      </c>
      <c r="B334" s="82">
        <v>120</v>
      </c>
      <c r="C334" s="38" t="s">
        <v>229</v>
      </c>
      <c r="D334" s="85">
        <v>1978</v>
      </c>
    </row>
    <row r="335" spans="1:4" ht="9.75" customHeight="1" x14ac:dyDescent="0.25">
      <c r="A335" s="80"/>
      <c r="B335" s="83"/>
      <c r="C335" s="38" t="s">
        <v>230</v>
      </c>
      <c r="D335" s="86"/>
    </row>
    <row r="336" spans="1:4" ht="9.75" customHeight="1" thickBot="1" x14ac:dyDescent="0.3">
      <c r="A336" s="81"/>
      <c r="B336" s="84"/>
      <c r="C336" s="40" t="s">
        <v>83</v>
      </c>
      <c r="D336" s="87"/>
    </row>
    <row r="337" spans="1:4" ht="9.75" customHeight="1" x14ac:dyDescent="0.25">
      <c r="A337" s="79">
        <f t="shared" ref="A337" si="109">A334+1</f>
        <v>112</v>
      </c>
      <c r="B337" s="82">
        <v>121</v>
      </c>
      <c r="C337" s="38" t="s">
        <v>229</v>
      </c>
      <c r="D337" s="85">
        <v>1953</v>
      </c>
    </row>
    <row r="338" spans="1:4" ht="9.75" customHeight="1" x14ac:dyDescent="0.25">
      <c r="A338" s="80"/>
      <c r="B338" s="83"/>
      <c r="C338" s="38" t="s">
        <v>149</v>
      </c>
      <c r="D338" s="86"/>
    </row>
    <row r="339" spans="1:4" ht="9.75" customHeight="1" thickBot="1" x14ac:dyDescent="0.3">
      <c r="A339" s="81"/>
      <c r="B339" s="84"/>
      <c r="C339" s="40" t="s">
        <v>18</v>
      </c>
      <c r="D339" s="87"/>
    </row>
    <row r="340" spans="1:4" ht="9.75" customHeight="1" x14ac:dyDescent="0.25">
      <c r="A340" s="79">
        <f t="shared" ref="A340" si="110">A337+1</f>
        <v>113</v>
      </c>
      <c r="B340" s="82">
        <v>122</v>
      </c>
      <c r="C340" s="38" t="s">
        <v>231</v>
      </c>
      <c r="D340" s="85">
        <v>1948</v>
      </c>
    </row>
    <row r="341" spans="1:4" ht="9.75" customHeight="1" x14ac:dyDescent="0.25">
      <c r="A341" s="80"/>
      <c r="B341" s="83"/>
      <c r="C341" s="38" t="s">
        <v>149</v>
      </c>
      <c r="D341" s="86"/>
    </row>
    <row r="342" spans="1:4" ht="9.75" customHeight="1" thickBot="1" x14ac:dyDescent="0.3">
      <c r="A342" s="81"/>
      <c r="B342" s="84"/>
      <c r="C342" s="38" t="s">
        <v>21</v>
      </c>
      <c r="D342" s="87"/>
    </row>
    <row r="343" spans="1:4" ht="9.75" customHeight="1" x14ac:dyDescent="0.25">
      <c r="A343" s="79">
        <f t="shared" ref="A343" si="111">A340+1</f>
        <v>114</v>
      </c>
      <c r="B343" s="82">
        <v>123</v>
      </c>
      <c r="C343" s="39" t="s">
        <v>232</v>
      </c>
      <c r="D343" s="85">
        <v>1970</v>
      </c>
    </row>
    <row r="344" spans="1:4" ht="9.75" customHeight="1" x14ac:dyDescent="0.25">
      <c r="A344" s="80"/>
      <c r="B344" s="83"/>
      <c r="C344" s="38" t="s">
        <v>128</v>
      </c>
      <c r="D344" s="86"/>
    </row>
    <row r="345" spans="1:4" ht="9.75" customHeight="1" thickBot="1" x14ac:dyDescent="0.3">
      <c r="A345" s="81"/>
      <c r="B345" s="84"/>
      <c r="C345" s="40" t="s">
        <v>110</v>
      </c>
      <c r="D345" s="87"/>
    </row>
    <row r="346" spans="1:4" ht="9.75" customHeight="1" x14ac:dyDescent="0.25">
      <c r="A346" s="79">
        <f t="shared" ref="A346" si="112">A343+1</f>
        <v>115</v>
      </c>
      <c r="B346" s="82">
        <v>124</v>
      </c>
      <c r="C346" s="38" t="s">
        <v>233</v>
      </c>
      <c r="D346" s="85">
        <v>1979</v>
      </c>
    </row>
    <row r="347" spans="1:4" ht="9.75" customHeight="1" x14ac:dyDescent="0.25">
      <c r="A347" s="80"/>
      <c r="B347" s="83"/>
      <c r="C347" s="38" t="s">
        <v>234</v>
      </c>
      <c r="D347" s="86"/>
    </row>
    <row r="348" spans="1:4" ht="9.75" customHeight="1" thickBot="1" x14ac:dyDescent="0.3">
      <c r="A348" s="81"/>
      <c r="B348" s="84"/>
      <c r="C348" s="40" t="s">
        <v>235</v>
      </c>
      <c r="D348" s="87"/>
    </row>
    <row r="349" spans="1:4" ht="9.75" customHeight="1" x14ac:dyDescent="0.25">
      <c r="A349" s="79">
        <f t="shared" ref="A349" si="113">A346+1</f>
        <v>116</v>
      </c>
      <c r="B349" s="82">
        <v>125</v>
      </c>
      <c r="C349" s="38" t="s">
        <v>236</v>
      </c>
      <c r="D349" s="85">
        <v>1955</v>
      </c>
    </row>
    <row r="350" spans="1:4" ht="9.75" customHeight="1" x14ac:dyDescent="0.25">
      <c r="A350" s="80"/>
      <c r="B350" s="83"/>
      <c r="C350" s="38" t="s">
        <v>14</v>
      </c>
      <c r="D350" s="86"/>
    </row>
    <row r="351" spans="1:4" ht="9.75" customHeight="1" thickBot="1" x14ac:dyDescent="0.3">
      <c r="A351" s="81"/>
      <c r="B351" s="84"/>
      <c r="C351" s="40" t="s">
        <v>237</v>
      </c>
      <c r="D351" s="87"/>
    </row>
    <row r="352" spans="1:4" ht="9.75" customHeight="1" x14ac:dyDescent="0.25">
      <c r="A352" s="79">
        <f t="shared" ref="A352" si="114">A349+1</f>
        <v>117</v>
      </c>
      <c r="B352" s="82">
        <v>126</v>
      </c>
      <c r="C352" s="38" t="s">
        <v>238</v>
      </c>
      <c r="D352" s="85">
        <v>1971</v>
      </c>
    </row>
    <row r="353" spans="1:4" ht="9.75" customHeight="1" x14ac:dyDescent="0.25">
      <c r="A353" s="80"/>
      <c r="B353" s="83"/>
      <c r="C353" s="38" t="s">
        <v>60</v>
      </c>
      <c r="D353" s="86"/>
    </row>
    <row r="354" spans="1:4" ht="9.75" customHeight="1" thickBot="1" x14ac:dyDescent="0.3">
      <c r="A354" s="81"/>
      <c r="B354" s="84"/>
      <c r="C354" s="40" t="s">
        <v>51</v>
      </c>
      <c r="D354" s="87"/>
    </row>
    <row r="355" spans="1:4" ht="9.75" customHeight="1" x14ac:dyDescent="0.25">
      <c r="A355" s="79">
        <f t="shared" ref="A355" si="115">A352+1</f>
        <v>118</v>
      </c>
      <c r="B355" s="82">
        <v>127</v>
      </c>
      <c r="C355" s="38" t="s">
        <v>239</v>
      </c>
      <c r="D355" s="85">
        <v>1964</v>
      </c>
    </row>
    <row r="356" spans="1:4" ht="9.75" customHeight="1" x14ac:dyDescent="0.25">
      <c r="A356" s="80"/>
      <c r="B356" s="83"/>
      <c r="C356" s="38" t="s">
        <v>149</v>
      </c>
      <c r="D356" s="86"/>
    </row>
    <row r="357" spans="1:4" ht="9.75" customHeight="1" thickBot="1" x14ac:dyDescent="0.3">
      <c r="A357" s="81"/>
      <c r="B357" s="84"/>
      <c r="C357" s="40" t="s">
        <v>21</v>
      </c>
      <c r="D357" s="87"/>
    </row>
    <row r="358" spans="1:4" ht="9.75" customHeight="1" x14ac:dyDescent="0.25">
      <c r="A358" s="79">
        <f t="shared" ref="A358" si="116">A355+1</f>
        <v>119</v>
      </c>
      <c r="B358" s="82">
        <v>128</v>
      </c>
      <c r="C358" s="38" t="s">
        <v>240</v>
      </c>
      <c r="D358" s="85">
        <v>1953</v>
      </c>
    </row>
    <row r="359" spans="1:4" ht="9.75" customHeight="1" x14ac:dyDescent="0.25">
      <c r="A359" s="80"/>
      <c r="B359" s="83"/>
      <c r="C359" s="38" t="s">
        <v>193</v>
      </c>
      <c r="D359" s="86"/>
    </row>
    <row r="360" spans="1:4" ht="9.75" customHeight="1" thickBot="1" x14ac:dyDescent="0.3">
      <c r="A360" s="81"/>
      <c r="B360" s="84"/>
      <c r="C360" s="40" t="s">
        <v>241</v>
      </c>
      <c r="D360" s="87"/>
    </row>
    <row r="361" spans="1:4" ht="9.75" customHeight="1" x14ac:dyDescent="0.25">
      <c r="A361" s="79">
        <f t="shared" ref="A361" si="117">A358+1</f>
        <v>120</v>
      </c>
      <c r="B361" s="82">
        <v>129</v>
      </c>
      <c r="C361" s="38"/>
      <c r="D361" s="85">
        <v>1964</v>
      </c>
    </row>
    <row r="362" spans="1:4" ht="9.75" customHeight="1" x14ac:dyDescent="0.25">
      <c r="A362" s="80"/>
      <c r="B362" s="83"/>
      <c r="C362" s="38" t="s">
        <v>242</v>
      </c>
      <c r="D362" s="86"/>
    </row>
    <row r="363" spans="1:4" ht="9.75" customHeight="1" thickBot="1" x14ac:dyDescent="0.3">
      <c r="A363" s="81"/>
      <c r="B363" s="84"/>
      <c r="C363" s="40" t="s">
        <v>51</v>
      </c>
      <c r="D363" s="87"/>
    </row>
    <row r="364" spans="1:4" ht="9.75" customHeight="1" x14ac:dyDescent="0.25">
      <c r="A364" s="79">
        <f t="shared" ref="A364" si="118">A361+1</f>
        <v>121</v>
      </c>
      <c r="B364" s="82">
        <v>130</v>
      </c>
      <c r="C364" s="38" t="s">
        <v>243</v>
      </c>
      <c r="D364" s="85">
        <v>1974</v>
      </c>
    </row>
    <row r="365" spans="1:4" ht="9.75" customHeight="1" x14ac:dyDescent="0.25">
      <c r="A365" s="80"/>
      <c r="B365" s="83"/>
      <c r="C365" s="38" t="s">
        <v>56</v>
      </c>
      <c r="D365" s="86"/>
    </row>
    <row r="366" spans="1:4" ht="9.75" customHeight="1" thickBot="1" x14ac:dyDescent="0.3">
      <c r="A366" s="81"/>
      <c r="B366" s="84"/>
      <c r="C366" s="40" t="s">
        <v>92</v>
      </c>
      <c r="D366" s="87"/>
    </row>
    <row r="367" spans="1:4" ht="9.75" customHeight="1" x14ac:dyDescent="0.25">
      <c r="A367" s="79">
        <f t="shared" ref="A367" si="119">A364+1</f>
        <v>122</v>
      </c>
      <c r="B367" s="82">
        <v>131</v>
      </c>
      <c r="C367" s="38" t="s">
        <v>228</v>
      </c>
      <c r="D367" s="85">
        <v>1965</v>
      </c>
    </row>
    <row r="368" spans="1:4" ht="9.75" customHeight="1" x14ac:dyDescent="0.25">
      <c r="A368" s="80"/>
      <c r="B368" s="83"/>
      <c r="C368" s="38" t="s">
        <v>169</v>
      </c>
      <c r="D368" s="86"/>
    </row>
    <row r="369" spans="1:4" ht="9.75" customHeight="1" thickBot="1" x14ac:dyDescent="0.3">
      <c r="A369" s="81"/>
      <c r="B369" s="84"/>
      <c r="C369" s="40" t="s">
        <v>159</v>
      </c>
      <c r="D369" s="87"/>
    </row>
    <row r="370" spans="1:4" ht="9.75" customHeight="1" x14ac:dyDescent="0.25">
      <c r="A370" s="79">
        <f t="shared" ref="A370" si="120">A367+1</f>
        <v>123</v>
      </c>
      <c r="B370" s="82">
        <v>132</v>
      </c>
      <c r="C370" s="38" t="s">
        <v>244</v>
      </c>
      <c r="D370" s="85">
        <v>1950</v>
      </c>
    </row>
    <row r="371" spans="1:4" ht="9.75" customHeight="1" x14ac:dyDescent="0.25">
      <c r="A371" s="80"/>
      <c r="B371" s="83"/>
      <c r="C371" s="38" t="s">
        <v>245</v>
      </c>
      <c r="D371" s="86"/>
    </row>
    <row r="372" spans="1:4" ht="9.75" customHeight="1" thickBot="1" x14ac:dyDescent="0.3">
      <c r="A372" s="81"/>
      <c r="B372" s="84"/>
      <c r="C372" s="40" t="s">
        <v>92</v>
      </c>
      <c r="D372" s="87"/>
    </row>
    <row r="373" spans="1:4" ht="9.75" customHeight="1" x14ac:dyDescent="0.25">
      <c r="A373" s="79">
        <f t="shared" ref="A373" si="121">A370+1</f>
        <v>124</v>
      </c>
      <c r="B373" s="82">
        <v>133</v>
      </c>
      <c r="C373" s="38" t="s">
        <v>246</v>
      </c>
      <c r="D373" s="85">
        <v>1973</v>
      </c>
    </row>
    <row r="374" spans="1:4" ht="9.75" customHeight="1" x14ac:dyDescent="0.25">
      <c r="A374" s="80"/>
      <c r="B374" s="83"/>
      <c r="C374" s="38" t="s">
        <v>14</v>
      </c>
      <c r="D374" s="86"/>
    </row>
    <row r="375" spans="1:4" ht="9.75" customHeight="1" thickBot="1" x14ac:dyDescent="0.3">
      <c r="A375" s="81"/>
      <c r="B375" s="84"/>
      <c r="C375" s="40" t="s">
        <v>86</v>
      </c>
      <c r="D375" s="87"/>
    </row>
    <row r="376" spans="1:4" ht="9.75" customHeight="1" x14ac:dyDescent="0.25">
      <c r="A376" s="79">
        <f t="shared" ref="A376" si="122">A373+1</f>
        <v>125</v>
      </c>
      <c r="B376" s="82">
        <v>134</v>
      </c>
      <c r="C376" s="38" t="s">
        <v>247</v>
      </c>
      <c r="D376" s="85">
        <v>1948</v>
      </c>
    </row>
    <row r="377" spans="1:4" ht="9.75" customHeight="1" x14ac:dyDescent="0.25">
      <c r="A377" s="80"/>
      <c r="B377" s="83"/>
      <c r="C377" s="38" t="s">
        <v>25</v>
      </c>
      <c r="D377" s="86"/>
    </row>
    <row r="378" spans="1:4" ht="9.75" customHeight="1" thickBot="1" x14ac:dyDescent="0.3">
      <c r="A378" s="81"/>
      <c r="B378" s="84"/>
      <c r="C378" s="40" t="s">
        <v>189</v>
      </c>
      <c r="D378" s="87"/>
    </row>
    <row r="379" spans="1:4" ht="9.75" customHeight="1" x14ac:dyDescent="0.25">
      <c r="A379" s="79">
        <f t="shared" ref="A379" si="123">A376+1</f>
        <v>126</v>
      </c>
      <c r="B379" s="82">
        <v>135</v>
      </c>
      <c r="C379" s="38" t="s">
        <v>248</v>
      </c>
      <c r="D379" s="85">
        <v>1956</v>
      </c>
    </row>
    <row r="380" spans="1:4" ht="9.75" customHeight="1" x14ac:dyDescent="0.25">
      <c r="A380" s="80"/>
      <c r="B380" s="83"/>
      <c r="C380" s="38" t="s">
        <v>56</v>
      </c>
      <c r="D380" s="86"/>
    </row>
    <row r="381" spans="1:4" ht="9.75" customHeight="1" thickBot="1" x14ac:dyDescent="0.3">
      <c r="A381" s="81"/>
      <c r="B381" s="84"/>
      <c r="C381" s="40" t="s">
        <v>29</v>
      </c>
      <c r="D381" s="87"/>
    </row>
    <row r="382" spans="1:4" ht="9.75" customHeight="1" x14ac:dyDescent="0.25">
      <c r="A382" s="79">
        <f t="shared" ref="A382" si="124">A379+1</f>
        <v>127</v>
      </c>
      <c r="B382" s="82">
        <v>136</v>
      </c>
      <c r="C382" s="38" t="s">
        <v>228</v>
      </c>
      <c r="D382" s="85">
        <v>1945</v>
      </c>
    </row>
    <row r="383" spans="1:4" ht="9.75" customHeight="1" x14ac:dyDescent="0.25">
      <c r="A383" s="80"/>
      <c r="B383" s="83"/>
      <c r="C383" s="38" t="s">
        <v>53</v>
      </c>
      <c r="D383" s="86"/>
    </row>
    <row r="384" spans="1:4" ht="9.75" customHeight="1" thickBot="1" x14ac:dyDescent="0.3">
      <c r="A384" s="81"/>
      <c r="B384" s="84"/>
      <c r="C384" s="40" t="s">
        <v>249</v>
      </c>
      <c r="D384" s="87"/>
    </row>
    <row r="385" spans="1:4" ht="9.75" customHeight="1" x14ac:dyDescent="0.25">
      <c r="A385" s="79">
        <f t="shared" ref="A385" si="125">A382+1</f>
        <v>128</v>
      </c>
      <c r="B385" s="82">
        <v>137</v>
      </c>
      <c r="C385" s="38" t="s">
        <v>250</v>
      </c>
      <c r="D385" s="85">
        <v>1948</v>
      </c>
    </row>
    <row r="386" spans="1:4" ht="9.75" customHeight="1" x14ac:dyDescent="0.25">
      <c r="A386" s="80"/>
      <c r="B386" s="83"/>
      <c r="C386" s="38" t="s">
        <v>53</v>
      </c>
      <c r="D386" s="86"/>
    </row>
    <row r="387" spans="1:4" ht="9.75" customHeight="1" thickBot="1" x14ac:dyDescent="0.3">
      <c r="A387" s="81"/>
      <c r="B387" s="84"/>
      <c r="C387" s="40" t="s">
        <v>173</v>
      </c>
      <c r="D387" s="87"/>
    </row>
    <row r="388" spans="1:4" ht="9.75" customHeight="1" x14ac:dyDescent="0.25">
      <c r="A388" s="79">
        <f t="shared" ref="A388" si="126">A385+1</f>
        <v>129</v>
      </c>
      <c r="B388" s="82">
        <v>138</v>
      </c>
      <c r="C388" s="38" t="s">
        <v>251</v>
      </c>
      <c r="D388" s="85">
        <v>1949</v>
      </c>
    </row>
    <row r="389" spans="1:4" ht="9.75" customHeight="1" x14ac:dyDescent="0.25">
      <c r="A389" s="80"/>
      <c r="B389" s="83"/>
      <c r="C389" s="38" t="s">
        <v>252</v>
      </c>
      <c r="D389" s="86"/>
    </row>
    <row r="390" spans="1:4" ht="9.75" customHeight="1" thickBot="1" x14ac:dyDescent="0.3">
      <c r="A390" s="81"/>
      <c r="B390" s="84"/>
      <c r="C390" s="38" t="s">
        <v>34</v>
      </c>
      <c r="D390" s="87"/>
    </row>
    <row r="391" spans="1:4" ht="9.75" customHeight="1" x14ac:dyDescent="0.25">
      <c r="A391" s="79">
        <f t="shared" ref="A391" si="127">A388+1</f>
        <v>130</v>
      </c>
      <c r="B391" s="82">
        <v>139</v>
      </c>
      <c r="C391" s="39" t="s">
        <v>253</v>
      </c>
      <c r="D391" s="85">
        <v>1940</v>
      </c>
    </row>
    <row r="392" spans="1:4" ht="9.75" customHeight="1" x14ac:dyDescent="0.25">
      <c r="A392" s="80"/>
      <c r="B392" s="83"/>
      <c r="C392" s="38" t="s">
        <v>14</v>
      </c>
      <c r="D392" s="86"/>
    </row>
    <row r="393" spans="1:4" ht="9.75" customHeight="1" thickBot="1" x14ac:dyDescent="0.3">
      <c r="A393" s="81"/>
      <c r="B393" s="84"/>
      <c r="C393" s="40" t="s">
        <v>69</v>
      </c>
      <c r="D393" s="87"/>
    </row>
    <row r="394" spans="1:4" ht="9.75" customHeight="1" x14ac:dyDescent="0.25">
      <c r="A394" s="79">
        <f t="shared" ref="A394" si="128">A391+1</f>
        <v>131</v>
      </c>
      <c r="B394" s="82">
        <v>140</v>
      </c>
      <c r="C394" s="38" t="s">
        <v>82</v>
      </c>
      <c r="D394" s="85">
        <v>1949</v>
      </c>
    </row>
    <row r="395" spans="1:4" ht="9.75" customHeight="1" x14ac:dyDescent="0.25">
      <c r="A395" s="80"/>
      <c r="B395" s="83"/>
      <c r="C395" s="38" t="s">
        <v>14</v>
      </c>
      <c r="D395" s="86"/>
    </row>
    <row r="396" spans="1:4" ht="9.75" customHeight="1" thickBot="1" x14ac:dyDescent="0.3">
      <c r="A396" s="81"/>
      <c r="B396" s="84"/>
      <c r="C396" s="40" t="s">
        <v>23</v>
      </c>
      <c r="D396" s="87"/>
    </row>
    <row r="397" spans="1:4" ht="9.75" customHeight="1" x14ac:dyDescent="0.25">
      <c r="A397" s="79">
        <f t="shared" ref="A397" si="129">A394+1</f>
        <v>132</v>
      </c>
      <c r="B397" s="82">
        <v>141</v>
      </c>
      <c r="C397" s="38" t="s">
        <v>254</v>
      </c>
      <c r="D397" s="85">
        <v>1972</v>
      </c>
    </row>
    <row r="398" spans="1:4" ht="9.75" customHeight="1" x14ac:dyDescent="0.25">
      <c r="A398" s="80"/>
      <c r="B398" s="83"/>
      <c r="C398" s="38" t="s">
        <v>68</v>
      </c>
      <c r="D398" s="86"/>
    </row>
    <row r="399" spans="1:4" ht="9.75" customHeight="1" thickBot="1" x14ac:dyDescent="0.3">
      <c r="A399" s="81"/>
      <c r="B399" s="84"/>
      <c r="C399" s="40" t="s">
        <v>23</v>
      </c>
      <c r="D399" s="87"/>
    </row>
    <row r="400" spans="1:4" ht="9.75" customHeight="1" x14ac:dyDescent="0.25">
      <c r="A400" s="79">
        <f t="shared" ref="A400" si="130">A397+1</f>
        <v>133</v>
      </c>
      <c r="B400" s="82">
        <v>142</v>
      </c>
      <c r="C400" s="38" t="s">
        <v>255</v>
      </c>
      <c r="D400" s="85">
        <v>1980</v>
      </c>
    </row>
    <row r="401" spans="1:4" ht="9.75" customHeight="1" x14ac:dyDescent="0.25">
      <c r="A401" s="80"/>
      <c r="B401" s="83"/>
      <c r="C401" s="38" t="s">
        <v>256</v>
      </c>
      <c r="D401" s="86"/>
    </row>
    <row r="402" spans="1:4" ht="9.75" customHeight="1" thickBot="1" x14ac:dyDescent="0.3">
      <c r="A402" s="81"/>
      <c r="B402" s="84"/>
      <c r="C402" s="40" t="s">
        <v>257</v>
      </c>
      <c r="D402" s="87"/>
    </row>
    <row r="403" spans="1:4" ht="9.75" customHeight="1" x14ac:dyDescent="0.25">
      <c r="A403" s="79">
        <f t="shared" ref="A403" si="131">A400+1</f>
        <v>134</v>
      </c>
      <c r="B403" s="82">
        <v>143</v>
      </c>
      <c r="C403" s="38" t="s">
        <v>258</v>
      </c>
      <c r="D403" s="85">
        <v>1948</v>
      </c>
    </row>
    <row r="404" spans="1:4" ht="9.75" customHeight="1" x14ac:dyDescent="0.25">
      <c r="A404" s="80"/>
      <c r="B404" s="83"/>
      <c r="C404" s="38" t="s">
        <v>259</v>
      </c>
      <c r="D404" s="86"/>
    </row>
    <row r="405" spans="1:4" ht="9.75" customHeight="1" thickBot="1" x14ac:dyDescent="0.3">
      <c r="A405" s="81"/>
      <c r="B405" s="84"/>
      <c r="C405" s="40" t="s">
        <v>260</v>
      </c>
      <c r="D405" s="87"/>
    </row>
    <row r="406" spans="1:4" ht="9.75" customHeight="1" x14ac:dyDescent="0.25">
      <c r="A406" s="79">
        <f t="shared" ref="A406" si="132">A403+1</f>
        <v>135</v>
      </c>
      <c r="B406" s="82">
        <v>144</v>
      </c>
      <c r="C406" s="38" t="s">
        <v>261</v>
      </c>
      <c r="D406" s="85">
        <v>1954</v>
      </c>
    </row>
    <row r="407" spans="1:4" ht="9.75" customHeight="1" x14ac:dyDescent="0.25">
      <c r="A407" s="80"/>
      <c r="B407" s="83"/>
      <c r="C407" s="38" t="s">
        <v>177</v>
      </c>
      <c r="D407" s="86"/>
    </row>
    <row r="408" spans="1:4" ht="9.75" customHeight="1" thickBot="1" x14ac:dyDescent="0.3">
      <c r="A408" s="81"/>
      <c r="B408" s="84"/>
      <c r="C408" s="40" t="s">
        <v>58</v>
      </c>
      <c r="D408" s="87"/>
    </row>
    <row r="409" spans="1:4" ht="9.75" customHeight="1" x14ac:dyDescent="0.25">
      <c r="A409" s="79">
        <f t="shared" ref="A409" si="133">A406+1</f>
        <v>136</v>
      </c>
      <c r="B409" s="82">
        <v>145</v>
      </c>
      <c r="C409" s="38" t="s">
        <v>262</v>
      </c>
      <c r="D409" s="85">
        <v>1940</v>
      </c>
    </row>
    <row r="410" spans="1:4" ht="9.75" customHeight="1" x14ac:dyDescent="0.25">
      <c r="A410" s="80"/>
      <c r="B410" s="83"/>
      <c r="C410" s="38" t="s">
        <v>149</v>
      </c>
      <c r="D410" s="86"/>
    </row>
    <row r="411" spans="1:4" ht="9.75" customHeight="1" thickBot="1" x14ac:dyDescent="0.3">
      <c r="A411" s="81"/>
      <c r="B411" s="84"/>
      <c r="C411" s="40" t="s">
        <v>18</v>
      </c>
      <c r="D411" s="87"/>
    </row>
    <row r="412" spans="1:4" ht="9.75" customHeight="1" x14ac:dyDescent="0.25">
      <c r="A412" s="79">
        <f t="shared" ref="A412" si="134">A409+1</f>
        <v>137</v>
      </c>
      <c r="B412" s="82">
        <v>146</v>
      </c>
      <c r="C412" s="38" t="s">
        <v>263</v>
      </c>
      <c r="D412" s="85">
        <v>1949</v>
      </c>
    </row>
    <row r="413" spans="1:4" ht="9.75" customHeight="1" x14ac:dyDescent="0.25">
      <c r="A413" s="80"/>
      <c r="B413" s="83"/>
      <c r="C413" s="38" t="s">
        <v>128</v>
      </c>
      <c r="D413" s="86"/>
    </row>
    <row r="414" spans="1:4" ht="9.75" customHeight="1" thickBot="1" x14ac:dyDescent="0.3">
      <c r="A414" s="81"/>
      <c r="B414" s="84"/>
      <c r="C414" s="40" t="s">
        <v>264</v>
      </c>
      <c r="D414" s="87"/>
    </row>
    <row r="415" spans="1:4" ht="9.75" customHeight="1" x14ac:dyDescent="0.25">
      <c r="A415" s="79">
        <f t="shared" ref="A415" si="135">A412+1</f>
        <v>138</v>
      </c>
      <c r="B415" s="82">
        <v>147</v>
      </c>
      <c r="C415" s="38" t="s">
        <v>265</v>
      </c>
      <c r="D415" s="85">
        <v>1974</v>
      </c>
    </row>
    <row r="416" spans="1:4" ht="9.75" customHeight="1" x14ac:dyDescent="0.25">
      <c r="A416" s="80"/>
      <c r="B416" s="83"/>
      <c r="C416" s="38" t="s">
        <v>39</v>
      </c>
      <c r="D416" s="86"/>
    </row>
    <row r="417" spans="1:4" ht="9.75" customHeight="1" thickBot="1" x14ac:dyDescent="0.3">
      <c r="A417" s="81"/>
      <c r="B417" s="84"/>
      <c r="C417" s="40" t="s">
        <v>266</v>
      </c>
      <c r="D417" s="87"/>
    </row>
    <row r="418" spans="1:4" ht="9.75" customHeight="1" x14ac:dyDescent="0.25">
      <c r="A418" s="79">
        <f t="shared" ref="A418" si="136">A415+1</f>
        <v>139</v>
      </c>
      <c r="B418" s="82">
        <v>148</v>
      </c>
      <c r="C418" s="38" t="s">
        <v>267</v>
      </c>
      <c r="D418" s="85">
        <v>1950</v>
      </c>
    </row>
    <row r="419" spans="1:4" ht="9.75" customHeight="1" x14ac:dyDescent="0.25">
      <c r="A419" s="80"/>
      <c r="B419" s="83"/>
      <c r="C419" s="38" t="s">
        <v>107</v>
      </c>
      <c r="D419" s="86"/>
    </row>
    <row r="420" spans="1:4" ht="9.75" customHeight="1" thickBot="1" x14ac:dyDescent="0.3">
      <c r="A420" s="81"/>
      <c r="B420" s="84"/>
      <c r="C420" s="40" t="s">
        <v>21</v>
      </c>
      <c r="D420" s="87"/>
    </row>
    <row r="421" spans="1:4" ht="9.75" customHeight="1" x14ac:dyDescent="0.25">
      <c r="A421" s="79">
        <f t="shared" ref="A421" si="137">A418+1</f>
        <v>140</v>
      </c>
      <c r="B421" s="82">
        <v>149</v>
      </c>
      <c r="C421" s="38" t="s">
        <v>268</v>
      </c>
      <c r="D421" s="85">
        <v>1947</v>
      </c>
    </row>
    <row r="422" spans="1:4" ht="9.75" customHeight="1" x14ac:dyDescent="0.25">
      <c r="A422" s="80"/>
      <c r="B422" s="83"/>
      <c r="C422" s="38" t="s">
        <v>17</v>
      </c>
      <c r="D422" s="86"/>
    </row>
    <row r="423" spans="1:4" ht="9.75" customHeight="1" thickBot="1" x14ac:dyDescent="0.3">
      <c r="A423" s="81"/>
      <c r="B423" s="84"/>
      <c r="C423" s="40" t="s">
        <v>88</v>
      </c>
      <c r="D423" s="87"/>
    </row>
    <row r="424" spans="1:4" ht="9.75" customHeight="1" x14ac:dyDescent="0.25">
      <c r="A424" s="79">
        <f t="shared" ref="A424" si="138">A421+1</f>
        <v>141</v>
      </c>
      <c r="B424" s="82">
        <v>150</v>
      </c>
      <c r="C424" s="38" t="s">
        <v>269</v>
      </c>
      <c r="D424" s="85">
        <v>1956</v>
      </c>
    </row>
    <row r="425" spans="1:4" ht="9.75" customHeight="1" x14ac:dyDescent="0.25">
      <c r="A425" s="80"/>
      <c r="B425" s="83"/>
      <c r="C425" s="38" t="s">
        <v>185</v>
      </c>
      <c r="D425" s="86"/>
    </row>
    <row r="426" spans="1:4" ht="9.75" customHeight="1" thickBot="1" x14ac:dyDescent="0.3">
      <c r="A426" s="81"/>
      <c r="B426" s="84"/>
      <c r="C426" s="40" t="s">
        <v>83</v>
      </c>
      <c r="D426" s="87"/>
    </row>
    <row r="427" spans="1:4" ht="9.75" customHeight="1" x14ac:dyDescent="0.25">
      <c r="A427" s="79">
        <f t="shared" ref="A427" si="139">A424+1</f>
        <v>142</v>
      </c>
      <c r="B427" s="82">
        <v>151</v>
      </c>
      <c r="C427" s="38" t="s">
        <v>270</v>
      </c>
      <c r="D427" s="85">
        <v>1980</v>
      </c>
    </row>
    <row r="428" spans="1:4" ht="9.75" customHeight="1" x14ac:dyDescent="0.25">
      <c r="A428" s="80"/>
      <c r="B428" s="83"/>
      <c r="C428" s="38" t="s">
        <v>128</v>
      </c>
      <c r="D428" s="86"/>
    </row>
    <row r="429" spans="1:4" ht="9.75" customHeight="1" thickBot="1" x14ac:dyDescent="0.3">
      <c r="A429" s="81"/>
      <c r="B429" s="84"/>
      <c r="C429" s="40" t="s">
        <v>110</v>
      </c>
      <c r="D429" s="87"/>
    </row>
    <row r="430" spans="1:4" ht="9.75" customHeight="1" x14ac:dyDescent="0.25">
      <c r="A430" s="79">
        <f t="shared" ref="A430" si="140">A427+1</f>
        <v>143</v>
      </c>
      <c r="B430" s="82">
        <v>152</v>
      </c>
      <c r="C430" s="38" t="s">
        <v>271</v>
      </c>
      <c r="D430" s="85">
        <v>1947</v>
      </c>
    </row>
    <row r="431" spans="1:4" ht="9.75" customHeight="1" x14ac:dyDescent="0.25">
      <c r="A431" s="80"/>
      <c r="B431" s="83"/>
      <c r="C431" s="38" t="s">
        <v>60</v>
      </c>
      <c r="D431" s="86"/>
    </row>
    <row r="432" spans="1:4" ht="9.75" customHeight="1" thickBot="1" x14ac:dyDescent="0.3">
      <c r="A432" s="81"/>
      <c r="B432" s="84"/>
      <c r="C432" s="40" t="s">
        <v>162</v>
      </c>
      <c r="D432" s="87"/>
    </row>
    <row r="433" spans="1:4" ht="9.75" customHeight="1" x14ac:dyDescent="0.25">
      <c r="A433" s="79">
        <f t="shared" ref="A433" si="141">A430+1</f>
        <v>144</v>
      </c>
      <c r="B433" s="82">
        <v>153</v>
      </c>
      <c r="C433" s="38" t="s">
        <v>108</v>
      </c>
      <c r="D433" s="85">
        <v>1950</v>
      </c>
    </row>
    <row r="434" spans="1:4" ht="9.75" customHeight="1" x14ac:dyDescent="0.25">
      <c r="A434" s="80"/>
      <c r="B434" s="83"/>
      <c r="C434" s="38" t="s">
        <v>50</v>
      </c>
      <c r="D434" s="86"/>
    </row>
    <row r="435" spans="1:4" ht="9.75" customHeight="1" thickBot="1" x14ac:dyDescent="0.3">
      <c r="A435" s="81"/>
      <c r="B435" s="84"/>
      <c r="C435" s="40" t="s">
        <v>264</v>
      </c>
      <c r="D435" s="87"/>
    </row>
    <row r="436" spans="1:4" ht="9.75" customHeight="1" x14ac:dyDescent="0.25">
      <c r="A436" s="79">
        <f t="shared" ref="A436" si="142">A433+1</f>
        <v>145</v>
      </c>
      <c r="B436" s="82">
        <v>154</v>
      </c>
      <c r="C436" s="38" t="s">
        <v>272</v>
      </c>
      <c r="D436" s="85">
        <v>1968</v>
      </c>
    </row>
    <row r="437" spans="1:4" ht="9.75" customHeight="1" x14ac:dyDescent="0.25">
      <c r="A437" s="80"/>
      <c r="B437" s="83"/>
      <c r="C437" s="38" t="s">
        <v>50</v>
      </c>
      <c r="D437" s="86"/>
    </row>
    <row r="438" spans="1:4" ht="9.75" customHeight="1" thickBot="1" x14ac:dyDescent="0.3">
      <c r="A438" s="81"/>
      <c r="B438" s="84"/>
      <c r="C438" s="40" t="s">
        <v>273</v>
      </c>
      <c r="D438" s="87"/>
    </row>
    <row r="439" spans="1:4" ht="9.75" customHeight="1" x14ac:dyDescent="0.25">
      <c r="A439" s="79">
        <f t="shared" ref="A439" si="143">A436+1</f>
        <v>146</v>
      </c>
      <c r="B439" s="82">
        <v>155</v>
      </c>
      <c r="C439" s="38" t="s">
        <v>274</v>
      </c>
      <c r="D439" s="85">
        <v>1955</v>
      </c>
    </row>
    <row r="440" spans="1:4" ht="9.75" customHeight="1" x14ac:dyDescent="0.25">
      <c r="A440" s="80"/>
      <c r="B440" s="83"/>
      <c r="C440" s="38" t="s">
        <v>14</v>
      </c>
      <c r="D440" s="86"/>
    </row>
    <row r="441" spans="1:4" ht="9.75" customHeight="1" thickBot="1" x14ac:dyDescent="0.3">
      <c r="A441" s="81"/>
      <c r="B441" s="84"/>
      <c r="C441" s="40" t="s">
        <v>173</v>
      </c>
      <c r="D441" s="87"/>
    </row>
    <row r="442" spans="1:4" ht="9.75" customHeight="1" x14ac:dyDescent="0.25">
      <c r="A442" s="79">
        <f t="shared" ref="A442" si="144">A439+1</f>
        <v>147</v>
      </c>
      <c r="B442" s="82">
        <v>156</v>
      </c>
      <c r="C442" s="38" t="s">
        <v>275</v>
      </c>
      <c r="D442" s="85">
        <v>1943</v>
      </c>
    </row>
    <row r="443" spans="1:4" ht="9.75" customHeight="1" x14ac:dyDescent="0.25">
      <c r="A443" s="80"/>
      <c r="B443" s="83"/>
      <c r="C443" s="38" t="s">
        <v>149</v>
      </c>
      <c r="D443" s="86"/>
    </row>
    <row r="444" spans="1:4" ht="9.75" customHeight="1" thickBot="1" x14ac:dyDescent="0.3">
      <c r="A444" s="81"/>
      <c r="B444" s="84"/>
      <c r="C444" s="40" t="s">
        <v>276</v>
      </c>
      <c r="D444" s="87"/>
    </row>
    <row r="445" spans="1:4" ht="9.75" customHeight="1" x14ac:dyDescent="0.25">
      <c r="A445" s="79">
        <f t="shared" ref="A445" si="145">A442+1</f>
        <v>148</v>
      </c>
      <c r="B445" s="82">
        <v>157</v>
      </c>
      <c r="C445" s="38" t="s">
        <v>277</v>
      </c>
      <c r="D445" s="85">
        <v>1946</v>
      </c>
    </row>
    <row r="446" spans="1:4" ht="9.75" customHeight="1" x14ac:dyDescent="0.25">
      <c r="A446" s="80"/>
      <c r="B446" s="83"/>
      <c r="C446" s="38" t="s">
        <v>62</v>
      </c>
      <c r="D446" s="86"/>
    </row>
    <row r="447" spans="1:4" ht="9.75" customHeight="1" thickBot="1" x14ac:dyDescent="0.3">
      <c r="A447" s="81"/>
      <c r="B447" s="84"/>
      <c r="C447" s="40" t="s">
        <v>92</v>
      </c>
      <c r="D447" s="87"/>
    </row>
  </sheetData>
  <mergeCells count="444">
    <mergeCell ref="A10:A12"/>
    <mergeCell ref="B10:B12"/>
    <mergeCell ref="D10:D12"/>
    <mergeCell ref="A13:A15"/>
    <mergeCell ref="B13:B15"/>
    <mergeCell ref="D13:D15"/>
    <mergeCell ref="A4:A6"/>
    <mergeCell ref="B4:B6"/>
    <mergeCell ref="D4:D6"/>
    <mergeCell ref="A7:A9"/>
    <mergeCell ref="B7:B9"/>
    <mergeCell ref="D7:D9"/>
    <mergeCell ref="A22:A24"/>
    <mergeCell ref="B22:B24"/>
    <mergeCell ref="D22:D24"/>
    <mergeCell ref="A25:A27"/>
    <mergeCell ref="B25:B27"/>
    <mergeCell ref="D25:D27"/>
    <mergeCell ref="A16:A18"/>
    <mergeCell ref="B16:B18"/>
    <mergeCell ref="D16:D18"/>
    <mergeCell ref="A19:A21"/>
    <mergeCell ref="B19:B21"/>
    <mergeCell ref="D19:D21"/>
    <mergeCell ref="A34:A36"/>
    <mergeCell ref="B34:B36"/>
    <mergeCell ref="D34:D36"/>
    <mergeCell ref="A37:A39"/>
    <mergeCell ref="B37:B39"/>
    <mergeCell ref="D37:D39"/>
    <mergeCell ref="A28:A30"/>
    <mergeCell ref="B28:B30"/>
    <mergeCell ref="D28:D30"/>
    <mergeCell ref="A31:A33"/>
    <mergeCell ref="B31:B33"/>
    <mergeCell ref="D31:D33"/>
    <mergeCell ref="A46:A48"/>
    <mergeCell ref="B46:B48"/>
    <mergeCell ref="D46:D48"/>
    <mergeCell ref="A49:A51"/>
    <mergeCell ref="B49:B51"/>
    <mergeCell ref="D49:D51"/>
    <mergeCell ref="A40:A42"/>
    <mergeCell ref="B40:B42"/>
    <mergeCell ref="D40:D42"/>
    <mergeCell ref="A43:A45"/>
    <mergeCell ref="B43:B45"/>
    <mergeCell ref="D43:D45"/>
    <mergeCell ref="A58:A60"/>
    <mergeCell ref="B58:B60"/>
    <mergeCell ref="D58:D60"/>
    <mergeCell ref="A61:A63"/>
    <mergeCell ref="B61:B63"/>
    <mergeCell ref="D61:D63"/>
    <mergeCell ref="A52:A54"/>
    <mergeCell ref="B52:B54"/>
    <mergeCell ref="D52:D54"/>
    <mergeCell ref="A55:A57"/>
    <mergeCell ref="B55:B57"/>
    <mergeCell ref="D55:D57"/>
    <mergeCell ref="A70:A72"/>
    <mergeCell ref="B70:B72"/>
    <mergeCell ref="D70:D72"/>
    <mergeCell ref="A73:A75"/>
    <mergeCell ref="B73:B75"/>
    <mergeCell ref="D73:D75"/>
    <mergeCell ref="A64:A66"/>
    <mergeCell ref="B64:B66"/>
    <mergeCell ref="D64:D66"/>
    <mergeCell ref="A67:A69"/>
    <mergeCell ref="B67:B69"/>
    <mergeCell ref="D67:D69"/>
    <mergeCell ref="A82:A84"/>
    <mergeCell ref="B82:B84"/>
    <mergeCell ref="D82:D84"/>
    <mergeCell ref="A85:A87"/>
    <mergeCell ref="B85:B87"/>
    <mergeCell ref="D85:D87"/>
    <mergeCell ref="A76:A78"/>
    <mergeCell ref="B76:B78"/>
    <mergeCell ref="D76:D78"/>
    <mergeCell ref="A79:A81"/>
    <mergeCell ref="B79:B81"/>
    <mergeCell ref="D79:D81"/>
    <mergeCell ref="A94:A96"/>
    <mergeCell ref="B94:B96"/>
    <mergeCell ref="D94:D96"/>
    <mergeCell ref="A97:A99"/>
    <mergeCell ref="B97:B99"/>
    <mergeCell ref="D97:D99"/>
    <mergeCell ref="A88:A90"/>
    <mergeCell ref="B88:B90"/>
    <mergeCell ref="D88:D90"/>
    <mergeCell ref="A91:A93"/>
    <mergeCell ref="B91:B93"/>
    <mergeCell ref="D91:D93"/>
    <mergeCell ref="A106:A108"/>
    <mergeCell ref="B106:B108"/>
    <mergeCell ref="D106:D108"/>
    <mergeCell ref="A109:A111"/>
    <mergeCell ref="B109:B111"/>
    <mergeCell ref="D109:D111"/>
    <mergeCell ref="A100:A102"/>
    <mergeCell ref="B100:B102"/>
    <mergeCell ref="D100:D102"/>
    <mergeCell ref="A103:A105"/>
    <mergeCell ref="B103:B105"/>
    <mergeCell ref="D103:D105"/>
    <mergeCell ref="A118:A120"/>
    <mergeCell ref="B118:B120"/>
    <mergeCell ref="D118:D120"/>
    <mergeCell ref="A121:A123"/>
    <mergeCell ref="B121:B123"/>
    <mergeCell ref="D121:D123"/>
    <mergeCell ref="A112:A114"/>
    <mergeCell ref="B112:B114"/>
    <mergeCell ref="D112:D114"/>
    <mergeCell ref="A115:A117"/>
    <mergeCell ref="B115:B117"/>
    <mergeCell ref="D115:D117"/>
    <mergeCell ref="A130:A132"/>
    <mergeCell ref="B130:B132"/>
    <mergeCell ref="D130:D132"/>
    <mergeCell ref="A133:A135"/>
    <mergeCell ref="B133:B135"/>
    <mergeCell ref="D133:D135"/>
    <mergeCell ref="A124:A126"/>
    <mergeCell ref="B124:B126"/>
    <mergeCell ref="D124:D126"/>
    <mergeCell ref="A127:A129"/>
    <mergeCell ref="B127:B129"/>
    <mergeCell ref="D127:D129"/>
    <mergeCell ref="A142:A144"/>
    <mergeCell ref="B142:B144"/>
    <mergeCell ref="D142:D144"/>
    <mergeCell ref="A145:A147"/>
    <mergeCell ref="B145:B147"/>
    <mergeCell ref="D145:D147"/>
    <mergeCell ref="A136:A138"/>
    <mergeCell ref="B136:B138"/>
    <mergeCell ref="D136:D138"/>
    <mergeCell ref="A139:A141"/>
    <mergeCell ref="B139:B141"/>
    <mergeCell ref="D139:D141"/>
    <mergeCell ref="A154:A156"/>
    <mergeCell ref="B154:B156"/>
    <mergeCell ref="D154:D156"/>
    <mergeCell ref="A157:A159"/>
    <mergeCell ref="B157:B159"/>
    <mergeCell ref="D157:D159"/>
    <mergeCell ref="A148:A150"/>
    <mergeCell ref="B148:B150"/>
    <mergeCell ref="D148:D150"/>
    <mergeCell ref="A151:A153"/>
    <mergeCell ref="B151:B153"/>
    <mergeCell ref="D151:D153"/>
    <mergeCell ref="A166:A168"/>
    <mergeCell ref="B166:B168"/>
    <mergeCell ref="D166:D168"/>
    <mergeCell ref="A169:A171"/>
    <mergeCell ref="B169:B171"/>
    <mergeCell ref="D169:D171"/>
    <mergeCell ref="A160:A162"/>
    <mergeCell ref="B160:B162"/>
    <mergeCell ref="D160:D162"/>
    <mergeCell ref="A163:A165"/>
    <mergeCell ref="B163:B165"/>
    <mergeCell ref="D163:D165"/>
    <mergeCell ref="A178:A180"/>
    <mergeCell ref="B178:B180"/>
    <mergeCell ref="D178:D180"/>
    <mergeCell ref="A181:A183"/>
    <mergeCell ref="B181:B183"/>
    <mergeCell ref="D181:D183"/>
    <mergeCell ref="A172:A174"/>
    <mergeCell ref="B172:B174"/>
    <mergeCell ref="D172:D174"/>
    <mergeCell ref="A175:A177"/>
    <mergeCell ref="B175:B177"/>
    <mergeCell ref="D175:D177"/>
    <mergeCell ref="A190:A192"/>
    <mergeCell ref="B190:B192"/>
    <mergeCell ref="D190:D192"/>
    <mergeCell ref="A193:A195"/>
    <mergeCell ref="B193:B195"/>
    <mergeCell ref="D193:D195"/>
    <mergeCell ref="A184:A186"/>
    <mergeCell ref="B184:B186"/>
    <mergeCell ref="D184:D186"/>
    <mergeCell ref="A187:A189"/>
    <mergeCell ref="B187:B189"/>
    <mergeCell ref="D187:D189"/>
    <mergeCell ref="A202:A204"/>
    <mergeCell ref="B202:B204"/>
    <mergeCell ref="D202:D204"/>
    <mergeCell ref="A205:A207"/>
    <mergeCell ref="B205:B207"/>
    <mergeCell ref="D205:D207"/>
    <mergeCell ref="A196:A198"/>
    <mergeCell ref="B196:B198"/>
    <mergeCell ref="D196:D198"/>
    <mergeCell ref="A199:A201"/>
    <mergeCell ref="B199:B201"/>
    <mergeCell ref="D199:D201"/>
    <mergeCell ref="A214:A216"/>
    <mergeCell ref="B214:B216"/>
    <mergeCell ref="D214:D216"/>
    <mergeCell ref="A217:A219"/>
    <mergeCell ref="B217:B219"/>
    <mergeCell ref="D217:D219"/>
    <mergeCell ref="A208:A210"/>
    <mergeCell ref="B208:B210"/>
    <mergeCell ref="D208:D210"/>
    <mergeCell ref="A211:A213"/>
    <mergeCell ref="B211:B213"/>
    <mergeCell ref="D211:D213"/>
    <mergeCell ref="A226:A228"/>
    <mergeCell ref="B226:B228"/>
    <mergeCell ref="D226:D228"/>
    <mergeCell ref="A229:A231"/>
    <mergeCell ref="B229:B231"/>
    <mergeCell ref="D229:D231"/>
    <mergeCell ref="A220:A222"/>
    <mergeCell ref="B220:B222"/>
    <mergeCell ref="D220:D222"/>
    <mergeCell ref="A223:A225"/>
    <mergeCell ref="B223:B225"/>
    <mergeCell ref="D223:D225"/>
    <mergeCell ref="A238:A240"/>
    <mergeCell ref="B238:B240"/>
    <mergeCell ref="D238:D240"/>
    <mergeCell ref="A241:A243"/>
    <mergeCell ref="B241:B243"/>
    <mergeCell ref="D241:D243"/>
    <mergeCell ref="A232:A234"/>
    <mergeCell ref="B232:B234"/>
    <mergeCell ref="D232:D234"/>
    <mergeCell ref="A235:A237"/>
    <mergeCell ref="B235:B237"/>
    <mergeCell ref="D235:D237"/>
    <mergeCell ref="A250:A252"/>
    <mergeCell ref="B250:B252"/>
    <mergeCell ref="D250:D252"/>
    <mergeCell ref="A256:A258"/>
    <mergeCell ref="B256:B258"/>
    <mergeCell ref="D256:D258"/>
    <mergeCell ref="A244:A246"/>
    <mergeCell ref="B244:B246"/>
    <mergeCell ref="D244:D246"/>
    <mergeCell ref="A247:A249"/>
    <mergeCell ref="B247:B249"/>
    <mergeCell ref="D247:D249"/>
    <mergeCell ref="A253:A255"/>
    <mergeCell ref="B253:B255"/>
    <mergeCell ref="D253:D255"/>
    <mergeCell ref="A265:A267"/>
    <mergeCell ref="B265:B267"/>
    <mergeCell ref="D265:D267"/>
    <mergeCell ref="A268:A270"/>
    <mergeCell ref="B268:B270"/>
    <mergeCell ref="D268:D270"/>
    <mergeCell ref="A259:A261"/>
    <mergeCell ref="B259:B261"/>
    <mergeCell ref="D259:D261"/>
    <mergeCell ref="A262:A264"/>
    <mergeCell ref="B262:B264"/>
    <mergeCell ref="D262:D264"/>
    <mergeCell ref="A277:A279"/>
    <mergeCell ref="B277:B279"/>
    <mergeCell ref="D277:D279"/>
    <mergeCell ref="A280:A282"/>
    <mergeCell ref="B280:B282"/>
    <mergeCell ref="D280:D282"/>
    <mergeCell ref="A271:A273"/>
    <mergeCell ref="B271:B273"/>
    <mergeCell ref="D271:D273"/>
    <mergeCell ref="A274:A276"/>
    <mergeCell ref="B274:B276"/>
    <mergeCell ref="D274:D276"/>
    <mergeCell ref="A289:A291"/>
    <mergeCell ref="B289:B291"/>
    <mergeCell ref="D289:D291"/>
    <mergeCell ref="A292:A294"/>
    <mergeCell ref="B292:B294"/>
    <mergeCell ref="D292:D294"/>
    <mergeCell ref="A283:A285"/>
    <mergeCell ref="B283:B285"/>
    <mergeCell ref="D283:D285"/>
    <mergeCell ref="A286:A288"/>
    <mergeCell ref="B286:B288"/>
    <mergeCell ref="D286:D288"/>
    <mergeCell ref="A301:A303"/>
    <mergeCell ref="B301:B303"/>
    <mergeCell ref="D301:D303"/>
    <mergeCell ref="A304:A306"/>
    <mergeCell ref="B304:B306"/>
    <mergeCell ref="D304:D306"/>
    <mergeCell ref="A295:A297"/>
    <mergeCell ref="B295:B297"/>
    <mergeCell ref="D295:D297"/>
    <mergeCell ref="A298:A300"/>
    <mergeCell ref="B298:B300"/>
    <mergeCell ref="D298:D300"/>
    <mergeCell ref="A313:A315"/>
    <mergeCell ref="B313:B315"/>
    <mergeCell ref="D313:D315"/>
    <mergeCell ref="A316:A318"/>
    <mergeCell ref="B316:B318"/>
    <mergeCell ref="D316:D318"/>
    <mergeCell ref="A307:A309"/>
    <mergeCell ref="B307:B309"/>
    <mergeCell ref="D307:D309"/>
    <mergeCell ref="A310:A312"/>
    <mergeCell ref="B310:B312"/>
    <mergeCell ref="D310:D312"/>
    <mergeCell ref="A325:A327"/>
    <mergeCell ref="B325:B327"/>
    <mergeCell ref="D325:D327"/>
    <mergeCell ref="A328:A330"/>
    <mergeCell ref="B328:B330"/>
    <mergeCell ref="D328:D330"/>
    <mergeCell ref="A319:A321"/>
    <mergeCell ref="B319:B321"/>
    <mergeCell ref="D319:D321"/>
    <mergeCell ref="A322:A324"/>
    <mergeCell ref="B322:B324"/>
    <mergeCell ref="D322:D324"/>
    <mergeCell ref="A337:A339"/>
    <mergeCell ref="B337:B339"/>
    <mergeCell ref="D337:D339"/>
    <mergeCell ref="A340:A342"/>
    <mergeCell ref="B340:B342"/>
    <mergeCell ref="D340:D342"/>
    <mergeCell ref="A331:A333"/>
    <mergeCell ref="B331:B333"/>
    <mergeCell ref="D331:D333"/>
    <mergeCell ref="A334:A336"/>
    <mergeCell ref="B334:B336"/>
    <mergeCell ref="D334:D336"/>
    <mergeCell ref="A349:A351"/>
    <mergeCell ref="B349:B351"/>
    <mergeCell ref="D349:D351"/>
    <mergeCell ref="A352:A354"/>
    <mergeCell ref="B352:B354"/>
    <mergeCell ref="D352:D354"/>
    <mergeCell ref="A343:A345"/>
    <mergeCell ref="B343:B345"/>
    <mergeCell ref="D343:D345"/>
    <mergeCell ref="A346:A348"/>
    <mergeCell ref="B346:B348"/>
    <mergeCell ref="D346:D348"/>
    <mergeCell ref="A361:A363"/>
    <mergeCell ref="B361:B363"/>
    <mergeCell ref="D361:D363"/>
    <mergeCell ref="A364:A366"/>
    <mergeCell ref="B364:B366"/>
    <mergeCell ref="D364:D366"/>
    <mergeCell ref="A355:A357"/>
    <mergeCell ref="B355:B357"/>
    <mergeCell ref="D355:D357"/>
    <mergeCell ref="A358:A360"/>
    <mergeCell ref="B358:B360"/>
    <mergeCell ref="D358:D360"/>
    <mergeCell ref="A373:A375"/>
    <mergeCell ref="B373:B375"/>
    <mergeCell ref="D373:D375"/>
    <mergeCell ref="A376:A378"/>
    <mergeCell ref="B376:B378"/>
    <mergeCell ref="D376:D378"/>
    <mergeCell ref="A367:A369"/>
    <mergeCell ref="B367:B369"/>
    <mergeCell ref="D367:D369"/>
    <mergeCell ref="A370:A372"/>
    <mergeCell ref="B370:B372"/>
    <mergeCell ref="D370:D372"/>
    <mergeCell ref="A385:A387"/>
    <mergeCell ref="B385:B387"/>
    <mergeCell ref="D385:D387"/>
    <mergeCell ref="A388:A390"/>
    <mergeCell ref="B388:B390"/>
    <mergeCell ref="D388:D390"/>
    <mergeCell ref="A379:A381"/>
    <mergeCell ref="B379:B381"/>
    <mergeCell ref="D379:D381"/>
    <mergeCell ref="A382:A384"/>
    <mergeCell ref="B382:B384"/>
    <mergeCell ref="D382:D384"/>
    <mergeCell ref="A397:A399"/>
    <mergeCell ref="B397:B399"/>
    <mergeCell ref="D397:D399"/>
    <mergeCell ref="A400:A402"/>
    <mergeCell ref="B400:B402"/>
    <mergeCell ref="D400:D402"/>
    <mergeCell ref="A391:A393"/>
    <mergeCell ref="B391:B393"/>
    <mergeCell ref="D391:D393"/>
    <mergeCell ref="A394:A396"/>
    <mergeCell ref="B394:B396"/>
    <mergeCell ref="D394:D396"/>
    <mergeCell ref="A409:A411"/>
    <mergeCell ref="B409:B411"/>
    <mergeCell ref="D409:D411"/>
    <mergeCell ref="A412:A414"/>
    <mergeCell ref="B412:B414"/>
    <mergeCell ref="D412:D414"/>
    <mergeCell ref="A403:A405"/>
    <mergeCell ref="B403:B405"/>
    <mergeCell ref="D403:D405"/>
    <mergeCell ref="A406:A408"/>
    <mergeCell ref="B406:B408"/>
    <mergeCell ref="D406:D408"/>
    <mergeCell ref="A421:A423"/>
    <mergeCell ref="B421:B423"/>
    <mergeCell ref="D421:D423"/>
    <mergeCell ref="A424:A426"/>
    <mergeCell ref="B424:B426"/>
    <mergeCell ref="D424:D426"/>
    <mergeCell ref="A415:A417"/>
    <mergeCell ref="B415:B417"/>
    <mergeCell ref="D415:D417"/>
    <mergeCell ref="A418:A420"/>
    <mergeCell ref="B418:B420"/>
    <mergeCell ref="D418:D420"/>
    <mergeCell ref="A433:A435"/>
    <mergeCell ref="B433:B435"/>
    <mergeCell ref="D433:D435"/>
    <mergeCell ref="A436:A438"/>
    <mergeCell ref="B436:B438"/>
    <mergeCell ref="D436:D438"/>
    <mergeCell ref="A427:A429"/>
    <mergeCell ref="B427:B429"/>
    <mergeCell ref="D427:D429"/>
    <mergeCell ref="A430:A432"/>
    <mergeCell ref="B430:B432"/>
    <mergeCell ref="D430:D432"/>
    <mergeCell ref="A445:A447"/>
    <mergeCell ref="B445:B447"/>
    <mergeCell ref="D445:D447"/>
    <mergeCell ref="A439:A441"/>
    <mergeCell ref="B439:B441"/>
    <mergeCell ref="D439:D441"/>
    <mergeCell ref="A442:A444"/>
    <mergeCell ref="B442:B444"/>
    <mergeCell ref="D442:D4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2020-11-22T14:03:28Z</dcterms:modified>
</cp:coreProperties>
</file>